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8_{12F57F1D-900C-4EFD-9585-2568BC2539D1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Harmonogram výzev IROP 2023" sheetId="1" r:id="rId1"/>
    <sheet name="Harmonogram výzev IROP 2024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3" i="1" l="1"/>
  <c r="I50" i="1"/>
  <c r="J50" i="1" s="1"/>
</calcChain>
</file>

<file path=xl/sharedStrings.xml><?xml version="1.0" encoding="utf-8"?>
<sst xmlns="http://schemas.openxmlformats.org/spreadsheetml/2006/main" count="893" uniqueCount="252">
  <si>
    <t>Identifikace výzvy</t>
  </si>
  <si>
    <t>Nastavení výzvy</t>
  </si>
  <si>
    <t>Zaměření výzvy</t>
  </si>
  <si>
    <t>Doplňkovost</t>
  </si>
  <si>
    <t>Pořadí</t>
  </si>
  <si>
    <t>Název výzvy</t>
  </si>
  <si>
    <t>Typ výzvy</t>
  </si>
  <si>
    <t>Cíl politiky</t>
  </si>
  <si>
    <t>Priorita</t>
  </si>
  <si>
    <t>Specifický cíl</t>
  </si>
  <si>
    <t>Druh výzvy</t>
  </si>
  <si>
    <t>Celková plánovaná alokace*
(CZK)</t>
  </si>
  <si>
    <t>z toho příspěvek Evropské unie
(CZK)</t>
  </si>
  <si>
    <t>z toho národní veřejné zdroje
(CZK)</t>
  </si>
  <si>
    <t>Model hodnocení</t>
  </si>
  <si>
    <t>Typ oprávněného žadatele</t>
  </si>
  <si>
    <t>Podporované aktivity</t>
  </si>
  <si>
    <t>Územní zaměření</t>
  </si>
  <si>
    <t>Cílové skupiny</t>
  </si>
  <si>
    <t>Název programu</t>
  </si>
  <si>
    <t>Priorita2</t>
  </si>
  <si>
    <t>Specifický  cíl/opatření</t>
  </si>
  <si>
    <t>Číslo výzvy3</t>
  </si>
  <si>
    <t>Datum vyhlášení
(rok)</t>
  </si>
  <si>
    <t>Popis doplňkovosti</t>
  </si>
  <si>
    <t>45. výzva IROP - Rozvoj neveřejné síťové infrastruktury veřejné správy  - SC 1.1 (MRR)</t>
  </si>
  <si>
    <t>individuální</t>
  </si>
  <si>
    <t>1.1</t>
  </si>
  <si>
    <t>průběžná</t>
  </si>
  <si>
    <t>jednokolový</t>
  </si>
  <si>
    <t>organizační složky státu; 
příspěvkové organizace organizačních složek státu; 
státní organizace; 
kraje; 
obce;
organizace zřizované nebo zakládané kraji / obcemi; státní podniky</t>
  </si>
  <si>
    <t xml:space="preserve">Rozvoj neveřejné síťové infrastruktury veřejné správy a rozvoj backofficových služeb prostřednictvím Centrálního místa služeb („CMS“) a rozvoj backofficových služeb veřejné správy v CMS a přístupu k nim prostřednictvím komunikační infrastruktury veřejné správy a neveřejných sítí veřejné správy, včetně doprovodné infrastruktury (DWDM, MPLS apod.), její územní rozšíření a užití pro kvalitnější výkon tzv. digitálního úřadování státu </t>
  </si>
  <si>
    <t>méně rozvinuté regiony
(KVK, ULK, LBK, HKK, PAK, OLK, ZLK, MSK)</t>
  </si>
  <si>
    <t>občané; cizinci; podnikatelské subjekty; instituce veřejné správy; zaměstnanci ve veřejné správě; nestátní neziskové organizace („NNO“); výzkumné organizace</t>
  </si>
  <si>
    <t>OP TAK; OP Rybářství; OP ST; NPO</t>
  </si>
  <si>
    <t>46. výzva IROP - Rozvoj neveřejné síťové infrastruktury veřejné správy  - SC 1.1 (PR)</t>
  </si>
  <si>
    <t>přechodové regiony
(SCK, JCK, PLK, VYS, JMK)</t>
  </si>
  <si>
    <t>47. výzva IROP - Rozvoj neveřejné síťové infrastruktury veřejné správy  - SC 1.1 (ČR)</t>
  </si>
  <si>
    <t>organizační složky státu; 
příspěvkové organizace organizačních složek státu; 
státní organizace; 
státní podniky;
NNO zakládané zde uvedenými typy oprávněných žadatelů;
kraje;
obce;
organizace zřizované nebo zakládané kraji / obcemi</t>
  </si>
  <si>
    <t>území celé ČR</t>
  </si>
  <si>
    <t>48. výzva IROP - Vzdělávání - SC 5.1 (CLLD)</t>
  </si>
  <si>
    <t>CLLD</t>
  </si>
  <si>
    <t>5.1</t>
  </si>
  <si>
    <t>subjekty, které realizují projekty v rámci schválených strategií CLLD na území působnosti MAS. Typy oprávněných žadatelů jsou uvedeny ve specifickém cíli 4.1</t>
  </si>
  <si>
    <t>Infrastruktura mateřských škol a zařízení péče o děti typu dětské skupiny
Infrastruktura základních škol ve vazbě na odborné učebny a učebny neúplných škol</t>
  </si>
  <si>
    <t xml:space="preserve">Území působnosti místních akčních skupin se schválenou strategií CLLD. Jedná se o venkovské oblasti tvořené územími obcí s méně než 25 000 obyvateli, přičemž populační velikost území působnosti MAS nebude menší než 10 000 obyvatel a nepřekročí hranici 100 000 obyvatel. </t>
  </si>
  <si>
    <t>obyvatelé a subjekty působící na území působnosti MAS se schválenou strategií CLLD a návštěvníci území působnosti MAS se schválenou strategií CLLD;cílové skupiny odpovídají cílovým skupinám, na které směřují aktivity uvedené ve specifickém cíli 4.1</t>
  </si>
  <si>
    <t>OP JAK, OP ST, NPO</t>
  </si>
  <si>
    <t> </t>
  </si>
  <si>
    <t>51. výzva IROP - Památky  - SC 4.4 (MRR)</t>
  </si>
  <si>
    <t>4.4</t>
  </si>
  <si>
    <t>vlastníci památek, subjekty s právem hospodaření</t>
  </si>
  <si>
    <t>Revitalizace a vybavení pro činnost památek přispívající k ochraně kulturního dědictví</t>
  </si>
  <si>
    <t>návštěvníci památek, žáci, studenti, obyvatelé, odborná veřejnost, uprchlíci, migranti, podnikatelské subjekty, národnostní skupiny (zejména Romové), osoby se zdravotním postižením</t>
  </si>
  <si>
    <t>NPO</t>
  </si>
  <si>
    <t>Komponenta 4.5</t>
  </si>
  <si>
    <t>52. výzva IROP - Památky  - SC 4.4 (PR)</t>
  </si>
  <si>
    <t>56. výzva IROP - Podpora rozvoje a dostupnosti akutní a specializované lůžkové psychiatrické  péče  - SC 4.3 (MRR)</t>
  </si>
  <si>
    <t>CP 4</t>
  </si>
  <si>
    <t>4.3</t>
  </si>
  <si>
    <t xml:space="preserve">• Subjekty poskytující veřejnou službu v oblasti zdravotní péče podle zákona č. 372/2011 Sb.,  o zdravotních službách a podmínkách jejich poskytování
• příspěvkové organizace organizačních složek státu
• státní organizace
• organizace zřizované nebo zakládané kraji
• organizace zřizované nebo zakládané obcemi
• NNO
• kraje
• obce
</t>
  </si>
  <si>
    <t>Integrovaná péče, integrace zdravotních a sociálních služeb – podpora rozvoje a dostupnosti akutní a specializované lůžkové psychiatrické  péče - výstavba, modernizace a rekonstrukce akutních psychiatrických oddělení ve všeobecných nemocnicích; akutních a specializovaných oddělení v rámci psychiatrických nemocnic v souladu s jejich transformačními plány v rámci procesu deinstitucionalizace.</t>
  </si>
  <si>
    <t>Méně rozvinuté regiony</t>
  </si>
  <si>
    <t xml:space="preserve">Zvláště ohrožené skupiny pacientů: osoby s duševním onemocněním 
</t>
  </si>
  <si>
    <t>OPZ</t>
  </si>
  <si>
    <t>57. výzva IROP - Podpora rozvoje a dostupnosti akutní a specializované lůžkové psychiatrické  péče  - SC 4.3 (PR)</t>
  </si>
  <si>
    <t xml:space="preserve">Přechodové regiony </t>
  </si>
  <si>
    <t>58. výzva IROP - Deinstitucionalizace sociálních služeb  - SC 4.2 (MRR)</t>
  </si>
  <si>
    <t>4.2</t>
  </si>
  <si>
    <t>12/2025</t>
  </si>
  <si>
    <t>NNO, OSS, PO OSS, kraje, obce, dobrovolné svazky obcí, organizace zřizované nebo zakládané kraji / obcemi / dobrovolnými svazky obcí, církve, církevní organizace</t>
  </si>
  <si>
    <t>Deinstitucionalizace sociálních služeb za účelem sociálního začleňování</t>
  </si>
  <si>
    <t>osoby sociálně vyloučené či ohrožené sociálním vyloučením, osoby s postižením, osoby s chronickým a duševním onemocněním, osoby se specifickými potřebami vyplývajícími z jejich zdravotního stavu, které potřebují vysokou míru podpory, a jejich osoby blízké, rodiny s nezaopatřenými dětmi v nepříznivé sociální situaci, mladé dospělé osoby opouštějící ústavní či náhradní rodinnou péči, oběti domácího a genderově podmíněného násilí a osoby tímto násilím ohrožené, osoby v bytové nouzi, senioři, ohrožené děti, uprchlíci, migranti, národnostní skupiny (zejména Romové), bezdomovci</t>
  </si>
  <si>
    <t xml:space="preserve">OPZ + 2021-2027; Azylový, migrační a integrační fond (AMIF); </t>
  </si>
  <si>
    <t>59. výzva IROP - Deinstitucionalizace sociálních služeb  - SC 4.2 (PR)</t>
  </si>
  <si>
    <t>60. výzva IROP - Doprava - SC 5.1 (CLLD)</t>
  </si>
  <si>
    <t>subjekty, které realizují projekty v rámci schválených strategií CLLD na území působnosti MAS. Typy oprávněných žadatelů jsou uvedeny ve specifickém cíli 6.1</t>
  </si>
  <si>
    <t>Infrastruktura pro cyklistickou dopravu
Infrastruktura pro bezpečnou nemotorovou dopravu</t>
  </si>
  <si>
    <t>obyvatelé a subjekty působící na území působnosti MAS se schválenou strategií CLLD a návštěvníci území působnosti MAS se schválenou strategií CLLD;cílové skupiny odpovídají cílovým skupinám, na které směřují aktivity uvedené ve specifickém cíli 6.1</t>
  </si>
  <si>
    <t xml:space="preserve"> NPO</t>
  </si>
  <si>
    <t>komponenta 2.1</t>
  </si>
  <si>
    <t>"02/2022"</t>
  </si>
  <si>
    <t>NPO - podpora ochrany zranitelných účastníků provozu (cyklostezky a bezbariérové trasy).</t>
  </si>
  <si>
    <t>61. výzva IROP - Hasiči - SC 5.1 (CLLD)</t>
  </si>
  <si>
    <t>subjekty, které realizují projekty v rámci schválených strategií CLLD na území působnosti MAS. Typy oprávněných žadatelů jsou uvedeny ve specifickém cíli 2.1</t>
  </si>
  <si>
    <t>Podpora jednotek sboru dobrovolných hasičů kategorie jednotek požádní ochrany II, III a V</t>
  </si>
  <si>
    <t>obyvatelé a subjekty působící na území působnosti MAS se schválenou strategií CLLD a návštěvníci území působnosti MAS se schválenou strategií CLLD;cílové skupiny odpovídají cílovým skupinám, na které směřují aktivity uvedené ve specifickém cíli 2.1</t>
  </si>
  <si>
    <t>SP SZP, OPZ+, OPŽP, OP TAK, NPO</t>
  </si>
  <si>
    <t>62. výzva IROP - Památky (ITI) - SC 4.4 (MRR, PR)</t>
  </si>
  <si>
    <t>ITI</t>
  </si>
  <si>
    <t>12/2027</t>
  </si>
  <si>
    <t>Území metropoliitních oblastí a aglomerací ITI mimo území hl. m. Prahy</t>
  </si>
  <si>
    <t>63. výzva IROP - Zelená infrastruktura  - SC 2.2 (MRR)</t>
  </si>
  <si>
    <t>2.2</t>
  </si>
  <si>
    <t>obce, kraje, organizace zřizované nebo zakládané obcemi / kraji, církve, církevní organizace, OSS, PO OSS, veřejné a státní vysoké školy, státní podniky, státní organizace, veřejné výzkumné instituce</t>
  </si>
  <si>
    <t>Zelená infrastruktura ve veřejném prostranství měst a obcí</t>
  </si>
  <si>
    <t>obyvatelé měst a obcí, návštěvníci měst a obcí</t>
  </si>
  <si>
    <t>OP ŽP, OP ST, OP TAK, NPO</t>
  </si>
  <si>
    <t>64. výzva IROP - Zelená infrastruktura  - SC 2.2 (PR)</t>
  </si>
  <si>
    <t>65. výzva IROP - Zelená infrastruktura  - SC 2.2 (VRR)</t>
  </si>
  <si>
    <t>hlavní město Praha, městské části hl. m. Prahy, organizace zřizované nebo zakládané hl. m. Prahou / městskými částmi hl. m. Prahy, církve, církevní organizace, OSS, PO OSS, veřejné a státní vysoké školy, státní podniky, státní organizace, veřejné výzkumné instituce</t>
  </si>
  <si>
    <t>více rozvinuté regiony
(hl.m.Praha)</t>
  </si>
  <si>
    <t>68. výzva IROP - Multimodální osobní doprava  - SC 6.1 (MRR)</t>
  </si>
  <si>
    <t>6.1</t>
  </si>
  <si>
    <t>Kraje, obce, dobrovolné svazky obcí, organizace zřizované nebo zakládané kraji, organizace zřizované nebo zakládané obcemi, organizace zřizované nebo zakládané dobrovolnými svazky obcí, dopravci na základě smlouvy o veřejných službách v přepravě cestujících</t>
  </si>
  <si>
    <t xml:space="preserve">Multimodální osobní doprava
</t>
  </si>
  <si>
    <t>Karlovarský kraj, Ústecký kraj, Liberecký kraj, Královéhradecký kraj, Pardubický kraj, Olomoucký kraj, Moravskoslezský kraj, Zlínský kraj</t>
  </si>
  <si>
    <t>Obyvatelé měst a obcí, návštěvníci, dojíždějící za prací a službami, uživatelé veřejné dopravy, podnikatelské subjekty, instituce veřejné správy, NNO</t>
  </si>
  <si>
    <t>OP D, NPO</t>
  </si>
  <si>
    <t>OP D - podpora železniční infrastruktury. NPO - podpora železniční infrastruktury.</t>
  </si>
  <si>
    <t>69. výzva IROP - Multimodální osobní doprava  - SC 6.1 (PR)</t>
  </si>
  <si>
    <t>Středočeský kraj, Jihočeský kraj, Plzeňský kraj, Kraj Vysočina, Jihomoravský kraj</t>
  </si>
  <si>
    <t>70. výzva IROP - Kultura - SC 5.1 (CLLD)</t>
  </si>
  <si>
    <t>subjekty, které realizují projekty v rámci schválených strategií CLLD na území působnosti MAS. Typy oprávněných žadatelů jsou uvedeny ve specifickém cíli 4.4. V případě aktivity rekonstrukce a vybavení obecních profesionálních knihoven jsou oprávněnými žadateli obce a organizace zřizované nebo zakládané obcemi</t>
  </si>
  <si>
    <t>Revitalizace kulturních památek
Revitalizace a vybavení městských a obecních muzeí
Rekonstrukce a vybavení obecních profesionálních knihoven</t>
  </si>
  <si>
    <t>obyvatelé a subjekty působící na území působnosti MAS se schválenou strategií CLLD a návštěvníci území působnosti MAS se schválenou strategií CLLD;
cílové skupiny odpovídají cílovým skupinám, na které směřují aktivity uvedené ve specifickém cíli 4.4</t>
  </si>
  <si>
    <t>OPŽP</t>
  </si>
  <si>
    <t>71. výzva IROP - Podpora rozvoje a dostupnosti paliativní péče - SC 4.3 (MRR)</t>
  </si>
  <si>
    <t xml:space="preserve">• subjekty poskytující veřejnou službu v oblasti zdravotní péče podle zákona č. 372/2011 Sb.,  o zdravotních službách a podmínkách jejich poskytování
• příspěvkové organizace organizačních složek státu
• státní organizace
• organizace zřizované nebo zakládané kraji
• organizace zřizované nebo zakládané obcemi
• NNO
• Kraje
• obce
</t>
  </si>
  <si>
    <t>Integrovaná péče, integrace zdravotních a sociálních služeb – podpora rozvoje a dostupnosti paliativní péče -infrastruktura, vybavení poskytovatelů domácí péče, vybudování kontaktních, poradenských a koordinačních míst paliativní a hospicové péče, zázemí a materiální vybavení mobilních hospicových a paliativních týmů, modernizace lůžkových hospiců a paliativních jednotek ve všeobecných nemocnicích.</t>
  </si>
  <si>
    <t xml:space="preserve">Zvláště ohrožené skupiny pacientů: pacienti v terminálním stádiu nemoci 
</t>
  </si>
  <si>
    <t>72. výzva IROP - Podpora rozvoje a dostupnosti paliativní péče - SC 4.3 (PR)</t>
  </si>
  <si>
    <t>73. výzva IROP - Veřejná prostranství - SC 5.1 (CLLD)</t>
  </si>
  <si>
    <t>Subjekty, které realizují projekty v rámci schválených strategií CLLD na území působnosti MAS. Typy oprávněných žadatelů jsou uvedeny ve specifickém cíli 2.2</t>
  </si>
  <si>
    <t>Zelená infrastruktura ve veřejném prostrantví měst a obcí</t>
  </si>
  <si>
    <t>Obyvatelé a subjekty působící na území působnosti MAS se schválenou strategií CLLD a návštěvníci území působnosti MAS se schválenou strategií CLLD;cílové skupiny odpovídají cílovým skupinám, na které směřují aktivity uvedené ve specifickém cíli 2.2</t>
  </si>
  <si>
    <t>74. výzva IROP - Multimodální osobní doprava (ITI) - SC 6.1 (MRR, PR)</t>
  </si>
  <si>
    <t>75. výzva IROP - Standardizace územních plánů- SC 1.1 (MRR)</t>
  </si>
  <si>
    <t>01/2023</t>
  </si>
  <si>
    <t>Centralizace, standardizace a sdílení elektronických služeb veřejné správy</t>
  </si>
  <si>
    <t>Občané; cizinci; podnikatelské subjekty; instituce veřejné správy; zaměstnanci ve veřejné správě; nestátní neziskové organizace („NNO“); výzkumné organizace</t>
  </si>
  <si>
    <t>OP ST; NPO</t>
  </si>
  <si>
    <t>76. výzva IROP - Standardizace územních plánů- SC 1.1 (PR)</t>
  </si>
  <si>
    <t>77. výzva IROP - Zelená infrastruktura (ITI) - SC 2.2 (MRR, PR)</t>
  </si>
  <si>
    <t>obce, kraje, organizace zřizované nebo zakládané obcemi / kraji, církve, církevní organizace, OSS, PO OSS, 	veřejné a státní vysoké školy, státní podniky, státní organizace, veřejné výzkumné instituce</t>
  </si>
  <si>
    <t>78. výzva IROP - eHealth -SC 1.1 (MRR)</t>
  </si>
  <si>
    <t>organizační složky státu; 
příspěvkové organizace organizačních složek státu; 
státní organizace; 
kraje; 
obce;
organizace zřizované nebo zakládané kraji / obcemi;
NNO zakládané zde uvedenými typy oprávněných žadatelů;
subjekty poskytující veřejnou službu v oblasti zdravotní péče podle zákona č. 372/2011 Sb., o zdravotních službách a podmínkách jejich poskytování (zákon o zdravotních službách), ve znění pozdějších předpisů</t>
  </si>
  <si>
    <t>Elektronizace vybraných služeb veřejné správy - eHealth</t>
  </si>
  <si>
    <t>79. výzva IROP - eHealth - SC 1.1 (PR)</t>
  </si>
  <si>
    <t>80. výzva IROP - eHealth SC 1.1 (ČR)</t>
  </si>
  <si>
    <t>organizační složky státu; 
příspěvkové organizace organizačních složek státu;
NNO zakládané zde uvedenými typy oprávněných žadatelů;
subjekty poskytující veřejnou službu v oblasti zdravotní péče podle zákona č. 372/2011 Sb., o zdravotních službách a podmínkách jejich poskytování (zákon o zdravotních službách), ve znění pozdějších předpisů;
kraje;
obce;
organizace zřizované nebo zakládané kraji / obcemi</t>
  </si>
  <si>
    <t>Komponenta 1. 2 Digitální systémy veřejné správy</t>
  </si>
  <si>
    <t>6; 13; 14</t>
  </si>
  <si>
    <t>Rozšíření systému sdíleného lékového záznamu (eReceptu) o narkotika a psychotropní látky a o elektronické poukazy na zdravotnické prostředky;
Dokončení projektů vedoucích k zavedení nových digitálních zdravotnických služeb;
Dokončení projektů pro konsolidaci a rozvoj infrastruktury elektronického zdravotnictví s cílem vytvořit propojené databáze a zlepšit digitální zdravotnické služby</t>
  </si>
  <si>
    <t>81. výzva IROP - Cestovní ruch - SC 4.4 (MRR)</t>
  </si>
  <si>
    <t>obce, dobrovolné svazky obcí, kraje, organizace zřizované nebo zakládané obcemi/kraji, OSS, PO OSS, NNO činné v oblasti cestovního ruchu minimálně 2 roky, církve, církevní organizace, státní podniky</t>
  </si>
  <si>
    <t>Veřejná infrastruktura udržitelného cestovního ruchu</t>
  </si>
  <si>
    <t xml:space="preserve"> účastníci cestovního ruchu, obyvatelé, odborná veřejnost, podnikatelské subjekty, uprchlíci, migranti, národnostní skupiny (zejména Romové), osoby se zdravotním postižením</t>
  </si>
  <si>
    <t>Návštěvnická infrastruktura bude v OP ŽP podporována ve všech kategoriích zvláště chráněných území a v lokalitách soustavy Natura 2000 s vazbou na předmět ochrany či interpretaci chráněného území</t>
  </si>
  <si>
    <t>82. výzva IROP - Cestovní ruch - SC 4.4 (PR)</t>
  </si>
  <si>
    <t>Území celé ČR</t>
  </si>
  <si>
    <t>86. výzva IROP - Cestovní ruch - SC 5.1 (CLLD)</t>
  </si>
  <si>
    <t>subjekty, které realizují projekty v rámci schválených strategií CLLD na území působnosti MAS. Typy oprávněných žadatelů jsou uvedeny ve specifickém cíli 4.4</t>
  </si>
  <si>
    <t>87. výzva IROP - Další vzdělávání - SC 4.1 (MRR)</t>
  </si>
  <si>
    <t>4.1</t>
  </si>
  <si>
    <t>školské právnické osoby, obce, dobrovolné svazky obcí, kraje, organizace zřizované nebo zakládané obcemi/kraji, NNO, které minimálně 2 roky bezprostředně před podáním žádosti nepřetržitě působí v oblasti vzdělávání nebo asistenčních služeb, církve, církevní organizace, OSS, PO OSS, ostatní právnické osoby, vykonávající činnost škol a školských zařízení, zapsané v Rejstříku škol a školských zařízení (např. akciové společnosti, komanditní společnosti, společnosti s ručením omezeným, veřejné obchodní společnosti)</t>
  </si>
  <si>
    <t>Zájmové a neformální vzdělávání a celoživotní učení</t>
  </si>
  <si>
    <t>děti od 2 let v předškolním vzdělávání, rodiče, žáci, studenti, osoby se speciálními vzdělávacími potřebami,	pedagogičtí pracovníci, nepedagogičtí pracovníci ZŠ, SŠ a SŠ/VOŠ, zaměstnanci školských poradenských zařízení, pracovníci a dobrovolní pracovníci organizací působících v oblasti vzdělávání nebo asistenčních služeb a v oblasti neformálního a zájmového vzdělávání dětí a mládeže, dospělí v dalším vzdělávání, národnostní skupiny (zejména Romové), uprchlíci, migranti</t>
  </si>
  <si>
    <t>88. výzva IROP - Další vzdělávání - SC 4.1 (PR)</t>
  </si>
  <si>
    <t>90. výzva IROP - Cestovní ruch (ITI) - SC 4.4 (MRR, PR)</t>
  </si>
  <si>
    <t>91. výzva IROP - Podpora vzniku základní sítě infekčních klinik a oddělení - SC 4.3 (MRR)</t>
  </si>
  <si>
    <t>Podpora ochrany veřejného zdraví - rozvoj kapacit klinik infekčních onemocnění, včetně podpory rozvoje odběrových míst a laboratoří (infrastruktura a přístrojové vybavení).</t>
  </si>
  <si>
    <t xml:space="preserve">Zvláště ohrožené skupiny pacientů: pacienti s infekčními nemocemi včetně COVID
</t>
  </si>
  <si>
    <t>92. výzva IROP - Podpora vzniku základní sítě infekčních klinik a oddělení - SC 4.3 (PR)</t>
  </si>
  <si>
    <t>93. výzva IROP - Podpora vzniku základní sítě infekčních klinik a oddělení - SC 4.3 (ČR)</t>
  </si>
  <si>
    <t>94. výzva IROP - Další vzdělávání (ITI) - SC 4.1 (MRR, PR)</t>
  </si>
  <si>
    <t>95. výzva IROP Školská poradenská zařízení, speciální vzdělávání a střediska výchovné péče - SC 4.1 (MRR)</t>
  </si>
  <si>
    <t>Školská poradenská zařízení, vzdělávání ve školách a třídách zřízených dle § 16 odst. 9 školského zákona a střediska výchovné péče</t>
  </si>
  <si>
    <t>děti od 2 let v předškolním vzdělávání, rodiče, žáci, studenti, osoby se speciálními vzdělávacími potřebami,	pedagogičtí pracovníci, nepedagogičtí pracovníci ZŠ, SŠ a SŠ/VOŠ, zaměstnanci školských poradenských zařízení, pracovníci a dobrovolní pracovníci organizací působících v oblasti vzdělávání nebo asistenčních služeb a v oblasti neformálního a zájmového vzdělávání dětí a mládeže, dospělí v dalším vzdělávání, národnostní skupiny (zejména Romové),uprchlíci, migranti</t>
  </si>
  <si>
    <t>96. výzva IROP - Školská poradenská zařízení, speciální vzdělávání a střediska výchovné péče- SC 4.1 (PR)</t>
  </si>
  <si>
    <t>106. výzva IROP - Plnicí a dobíjecí stanice pro veřejnou dopravu - SC 6.1 (MRR)</t>
  </si>
  <si>
    <t>Dopravci na základě smlouvy o veřejných službách v přepravě cestujících</t>
  </si>
  <si>
    <t>Plnicí a dobíjecí stanice pro veřejnou dopravu</t>
  </si>
  <si>
    <t>OP D, Modernizační fond, OP TAK, OP ST, NPO</t>
  </si>
  <si>
    <t>OP D - veřejná infrastruktura pro alternativní paliva na silniční síti. Modernizační fond - obdobná podpora po vyčerpání IROP. OP TAK - infrastruktura pro alternativní paliva v podnicích. OP ST - podpora komplexních projektů čisté mobility dle PSÚT. NPO - podpora budování infrastruktury pro hromadnou dopravu v Praze, obytné budovy, samosprávu.</t>
  </si>
  <si>
    <t>107. výzva IROP - Plnicí a dobíjecí stanice pro veřejnou dopravu - SC 6.1 (PR)</t>
  </si>
  <si>
    <t>108. výzva IROP - Plnicí a dobíjecí stanice pro veřejnou dopravu (ITI) - SC 6.1 (MRR, PR)</t>
  </si>
  <si>
    <t>Mateřské školy</t>
  </si>
  <si>
    <t>děti od 2 let v předškolním vzdělávání, rodiče, osoby se speciálními vzdělávacími potřebami,	pedagogičtí pracovníci, pracovníci a dobrovolní pracovníci organizací působících v oblasti vzdělávání nebo asistenčních služeb a v oblasti neformálního a zájmového vzdělávání dětí a mládeže, národnostní skupiny (zejména Romové), uprchlíci, migranti</t>
  </si>
  <si>
    <t>110. výzva IROP - Nízkoemisní a bezemisní vozidla pro veřejnou dopravu - SC 6.1 (VRR)</t>
  </si>
  <si>
    <t xml:space="preserve">Nízkoemisní a bezemisní vozidla pro veřejnou dopravu
</t>
  </si>
  <si>
    <t>Hl. m. Praha</t>
  </si>
  <si>
    <t>OPD - podpora infrastruktury drážní elektrické dopravy ve městech. Modernizační fond - obdobná podpora po vyčerpání IROP. OP TAK - podpora nákupu vozidel na alternativní pohon v podnicích. OP ST - podpora komplexních projektů čisté mobility dle PSÚT. NPO - podpora nákupu vozidel pro podnikatelské subjekty, samosprávu, státní správu, hromadnou dopravu v Praze.</t>
  </si>
  <si>
    <t>Datum zpřístupnění žádosti o podporu a datum zahájení příjmu žádosti o podporu v ISKP21+ (měsíc, rok)</t>
  </si>
  <si>
    <t>109. výzva IROP - Mateřské školy  - SC 4.1 (MRR) - II.</t>
  </si>
  <si>
    <t>obce, které mají více než 5000 obyvatel</t>
  </si>
  <si>
    <t>111. výzva IROP - Technická pomoc</t>
  </si>
  <si>
    <t>7.1</t>
  </si>
  <si>
    <t>Řídicí orgán IROP,                                                          Centrum pro regionální rozvoj České republiky,                                                                              Agentura ochrany přírody a krajiny ČR</t>
  </si>
  <si>
    <t>Žadatelé a příjemci podpory z IROP,  veřejnost, pracovníci implementační struktury,  nositelé integrovaných strategií ITI a CLLD</t>
  </si>
  <si>
    <t>02/2023</t>
  </si>
  <si>
    <t xml:space="preserve">Podpora administrativních kapacit, 
Publicita a propagace, 
Podpora žadatelům a příjemcům, 
Řízení, implementace a monitorování programu </t>
  </si>
  <si>
    <t>HARMONOGRAM VÝZEV IROP 2021 - 2027 na rok 2023 k 1.3.2023</t>
  </si>
  <si>
    <t xml:space="preserve">Datum vyhlášení výzvy(měsíc, rok) </t>
  </si>
  <si>
    <t xml:space="preserve">Datum ukončení příjmu žádostí o podporu(měsíc, rok) </t>
  </si>
  <si>
    <t>06/2023</t>
  </si>
  <si>
    <t>04/2025</t>
  </si>
  <si>
    <t>05/2023</t>
  </si>
  <si>
    <t>03/2023</t>
  </si>
  <si>
    <t>05/2024</t>
  </si>
  <si>
    <t>04/2023</t>
  </si>
  <si>
    <t>06/2024</t>
  </si>
  <si>
    <t>04/2024</t>
  </si>
  <si>
    <t>07/2023</t>
  </si>
  <si>
    <t>03/2024</t>
  </si>
  <si>
    <t>09/2024</t>
  </si>
  <si>
    <t>08/2023</t>
  </si>
  <si>
    <t>10/2023</t>
  </si>
  <si>
    <t>03/2025</t>
  </si>
  <si>
    <t>11/2023</t>
  </si>
  <si>
    <t>12/2023</t>
  </si>
  <si>
    <t>09/2023</t>
  </si>
  <si>
    <t>12/2024</t>
  </si>
  <si>
    <t>04/2027</t>
  </si>
  <si>
    <t>01/2024</t>
  </si>
  <si>
    <t>06/2023*</t>
  </si>
  <si>
    <t>* v současné době se uvažuje o vyhlášení předmětných individuálních výzev na cestovní ruch až na jaře roku 2024, aby se přiblížila doba vyhlášení výzev a zahájení příjmu žádostí</t>
  </si>
  <si>
    <t>HARMONOGRAM VÝZEV IROP 2021 - 2027 na rok 2024 k 1.3.2023</t>
  </si>
  <si>
    <t>83. výzva IROP - Podpora ochrany veřejného zdraví - SC 4.3 (MRR)</t>
  </si>
  <si>
    <t>10/2024</t>
  </si>
  <si>
    <t>10/2025</t>
  </si>
  <si>
    <t xml:space="preserve">• subjekty poskytující veřejnou službu v oblasti zdravotní péče podle zákona č. 372/2011 Sb., o zdravotních službách a podmínkách jejich poskytování (zákon o zdravotních službách), nebo zákona o ochraně veřejného zdraví, ve zněních pozdějších předpisů                                                                      
• příspěvkové organizace organizačních složek státu
• státní organizace
</t>
  </si>
  <si>
    <t>Podpora ochrany veřejného zdraví - rozvoj kapacit zdravotních ústavů, krajských hygienických stanic, včetně podpory rozvoje odběrových míst a laboratoří (infrastruktura a přístrojové vybavení).</t>
  </si>
  <si>
    <t>Zaměstnanci zdravotních ústavů a krajských hygienických stanic                                   pacienti
občané</t>
  </si>
  <si>
    <t>84. výzva IROP - Podpora ochrany veřejného zdraví - SC 4.3 (PR)</t>
  </si>
  <si>
    <t>85. výzva IROP - Podpora ochrany veřejného zdraví - SC 4.3 (ČR)</t>
  </si>
  <si>
    <r>
      <t xml:space="preserve">Podpora ochrany veřejného zdraví - </t>
    </r>
    <r>
      <rPr>
        <sz val="10"/>
        <color rgb="FF000000"/>
        <rFont val="Arial"/>
        <family val="2"/>
        <charset val="238"/>
      </rPr>
      <t>rozvoj kapacit zdravotních ústavů, krajských hygienických stanic, včetně podpory rozvoje odběrových míst a laboratoří (infrastruktura a přístrojové vybavení).</t>
    </r>
  </si>
  <si>
    <t>97. výzva IROP - Podpora rozvoje a dostupnosti komunitní psychiatrické péče - SC 4.3 (MRR)</t>
  </si>
  <si>
    <t>Integrovaná péče, integrace zdravotních a sociálních služeb – podpora rozvoje a dostupnosti komunitní psychiatrické  péče - výstavba, modernizace a rekonstrukce zařízení pro poskytování komunitní péče (CDZ, ambulance s rozšířenou péčí, krizová péče).</t>
  </si>
  <si>
    <t>98. výzva IROP - Podpora rozvoje a dostupnosti komunitní psychiatrické péče - SC 4.3 (PR)</t>
  </si>
  <si>
    <t>99. výzva IROP - Podpora integrované onkologické péče - SC 4.3 (MRR)</t>
  </si>
  <si>
    <t>11/2024</t>
  </si>
  <si>
    <t xml:space="preserve">Integrovaná péče, integrace zdravotních a sociálních služeb - podpora integrované onkologické péče ve všeobecných nemocnicích (přístrojové vybavení), v komunitních zdravotních a sociálních službách.
 </t>
  </si>
  <si>
    <t xml:space="preserve">Zvláště ohrožené skupiny pacientů: onkologičtí pacienti
</t>
  </si>
  <si>
    <t>100. výzva IROP - Podpora integrované onkologické péče - SC 4.3 (PR)</t>
  </si>
  <si>
    <t>101. výzva IROP - Sociální bydlení - SC 4.2 (MRR) II.</t>
  </si>
  <si>
    <t>08/2025</t>
  </si>
  <si>
    <t>obce, kraje, organizace zřizované nebo zakládané kraji/obcemi, PO OSS, církve, církevní organizace, NNO, které min. 5 let bezprostředně před podáním žádosti nepřetržitě poskytovaly sociální bydlení či úspěšně realizovaly projekt sociálního bydlení v Operačním programu Zaměstnanost</t>
  </si>
  <si>
    <t>Sociální bydlení</t>
  </si>
  <si>
    <t xml:space="preserve">OPZ + 2021-2027; Azylový, migrační a integrační fond (AMIF) </t>
  </si>
  <si>
    <t>102. výzva IROP - Sociální bydlení - SC 4.2 (PR) II.</t>
  </si>
  <si>
    <t>103. výzva IROP - Vznik a modernizace urgentních příjmů - SC 4.3 (MRR)</t>
  </si>
  <si>
    <t>07/2024</t>
  </si>
  <si>
    <t>07/2025</t>
  </si>
  <si>
    <t xml:space="preserve">Primární péče - vznik a modernizace sítě urgentních příjmů, včetně opatření usnadňující přístup marginalizovaným skupinám a podpory lékařské pohotovostní služby.
</t>
  </si>
  <si>
    <t xml:space="preserve">Zvláště ohrožené skupiny pacientů:
-pacienti s náhle vzniklým závažným postižením zdraví
- pacienti v přímém ohrožení života 
-pacienti s náhlou změnou zdravotního stavu.
Zaměstnanci poskytovatelů zdravotních služeb
</t>
  </si>
  <si>
    <t>104. výzva IROP - Vznik a modernizace urgentních příjmů - SC 4.3 (PR)</t>
  </si>
  <si>
    <t>105. výzva IROP - Vznik a modernizace urgentních příjmů - SC 4.3 ( ČR)</t>
  </si>
  <si>
    <t>89. výzva IROP - Kybernetická bezpečnost - NÚKIB - SC 1.1</t>
  </si>
  <si>
    <t>Národní úřad pro kybernetickou a informační bezpečnost</t>
  </si>
  <si>
    <t>Kybernetická bezpečnost</t>
  </si>
  <si>
    <t>IFS; BMVI; NPO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</si>
</sst>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yyyy"/>
    <numFmt numFmtId="165" formatCode="yyyy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sz val="12"/>
      <name val="Calibri"/>
      <family val="2"/>
      <charset val="238"/>
    </font>
    <font>
      <sz val="11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  <charset val="238"/>
    </font>
    <font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  <scheme val="minor"/>
    </font>
    <font>
      <sz val="12"/>
      <color theme="1"/>
      <name val="Calibri"/>
      <scheme val="minor"/>
    </font>
    <font>
      <sz val="12"/>
      <name val="Calibri"/>
      <scheme val="minor"/>
    </font>
    <font>
      <sz val="12"/>
      <name val="Calibri"/>
      <charset val="238"/>
      <scheme val="minor"/>
    </font>
    <font>
      <sz val="10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DEBF7"/>
        <bgColor rgb="FFDDEBF7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298">
    <xf numFmtId="0" fontId="0" fillId="0" borderId="0" xfId="0"/>
    <xf numFmtId="0" fontId="4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 wrapText="1" shrinkToFit="1"/>
    </xf>
    <xf numFmtId="3" fontId="4" fillId="0" borderId="1" xfId="0" applyNumberFormat="1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3" fontId="4" fillId="0" borderId="1" xfId="0" applyNumberFormat="1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 shrinkToFit="1"/>
    </xf>
    <xf numFmtId="0" fontId="9" fillId="0" borderId="1" xfId="0" applyFont="1" applyBorder="1" applyAlignment="1">
      <alignment horizontal="left" vertical="center"/>
    </xf>
    <xf numFmtId="3" fontId="9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 shrinkToFi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/>
    </xf>
    <xf numFmtId="0" fontId="12" fillId="0" borderId="1" xfId="0" applyFont="1" applyBorder="1" applyAlignment="1">
      <alignment horizontal="justify" vertical="center"/>
    </xf>
    <xf numFmtId="0" fontId="12" fillId="0" borderId="1" xfId="0" applyFont="1" applyBorder="1" applyAlignment="1">
      <alignment horizontal="justify" vertical="center" wrapText="1"/>
    </xf>
    <xf numFmtId="1" fontId="4" fillId="0" borderId="12" xfId="0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left" vertical="center"/>
    </xf>
    <xf numFmtId="3" fontId="6" fillId="0" borderId="1" xfId="0" applyNumberFormat="1" applyFont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4" fillId="0" borderId="1" xfId="1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vertical="center" wrapText="1"/>
    </xf>
    <xf numFmtId="4" fontId="6" fillId="0" borderId="1" xfId="0" applyNumberFormat="1" applyFont="1" applyBorder="1" applyAlignment="1">
      <alignment horizontal="left" vertical="center" wrapText="1"/>
    </xf>
    <xf numFmtId="3" fontId="6" fillId="0" borderId="13" xfId="0" applyNumberFormat="1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9" fillId="0" borderId="1" xfId="0" applyNumberFormat="1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left" vertical="center"/>
    </xf>
    <xf numFmtId="3" fontId="6" fillId="0" borderId="13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165" fontId="4" fillId="0" borderId="1" xfId="0" applyNumberFormat="1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 wrapText="1" shrinkToFit="1"/>
    </xf>
    <xf numFmtId="0" fontId="5" fillId="0" borderId="13" xfId="0" applyFont="1" applyBorder="1" applyAlignment="1">
      <alignment horizontal="left" vertical="center" wrapText="1" shrinkToFit="1"/>
    </xf>
    <xf numFmtId="3" fontId="9" fillId="0" borderId="1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/>
    </xf>
    <xf numFmtId="17" fontId="7" fillId="0" borderId="1" xfId="0" applyNumberFormat="1" applyFont="1" applyBorder="1" applyAlignment="1">
      <alignment horizontal="left" vertical="center"/>
    </xf>
    <xf numFmtId="14" fontId="7" fillId="0" borderId="1" xfId="0" applyNumberFormat="1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 wrapText="1" shrinkToFit="1"/>
    </xf>
    <xf numFmtId="49" fontId="9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left" vertical="center" wrapText="1"/>
    </xf>
    <xf numFmtId="3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164" fontId="9" fillId="0" borderId="1" xfId="0" applyNumberFormat="1" applyFont="1" applyBorder="1" applyAlignment="1">
      <alignment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3" fontId="9" fillId="0" borderId="13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 shrinkToFit="1"/>
    </xf>
    <xf numFmtId="0" fontId="8" fillId="0" borderId="1" xfId="0" applyFont="1" applyBorder="1" applyAlignment="1">
      <alignment horizontal="justify" vertical="center"/>
    </xf>
    <xf numFmtId="4" fontId="9" fillId="0" borderId="1" xfId="0" applyNumberFormat="1" applyFont="1" applyBorder="1" applyAlignment="1">
      <alignment vertical="center" wrapText="1"/>
    </xf>
    <xf numFmtId="4" fontId="9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 shrinkToFit="1"/>
    </xf>
    <xf numFmtId="0" fontId="8" fillId="0" borderId="1" xfId="0" applyFont="1" applyBorder="1" applyAlignment="1">
      <alignment vertical="center"/>
    </xf>
    <xf numFmtId="49" fontId="9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9" fontId="9" fillId="0" borderId="1" xfId="0" applyNumberFormat="1" applyFont="1" applyBorder="1" applyAlignment="1">
      <alignment vertical="center" wrapText="1" shrinkToFit="1"/>
    </xf>
    <xf numFmtId="3" fontId="9" fillId="0" borderId="13" xfId="0" applyNumberFormat="1" applyFont="1" applyBorder="1" applyAlignment="1">
      <alignment horizontal="left" vertical="center" wrapText="1" shrinkToFit="1"/>
    </xf>
    <xf numFmtId="0" fontId="9" fillId="0" borderId="4" xfId="0" applyFont="1" applyBorder="1" applyAlignment="1">
      <alignment horizontal="left" vertical="center"/>
    </xf>
    <xf numFmtId="0" fontId="16" fillId="0" borderId="1" xfId="0" applyFont="1" applyBorder="1" applyAlignment="1">
      <alignment vertical="center" wrapText="1" shrinkToFit="1"/>
    </xf>
    <xf numFmtId="0" fontId="16" fillId="0" borderId="1" xfId="0" applyFont="1" applyBorder="1" applyAlignment="1">
      <alignment vertical="center" wrapText="1"/>
    </xf>
    <xf numFmtId="0" fontId="4" fillId="0" borderId="1" xfId="1" applyFont="1" applyBorder="1" applyAlignment="1">
      <alignment vertical="center" wrapText="1"/>
    </xf>
    <xf numFmtId="0" fontId="5" fillId="0" borderId="1" xfId="0" applyFont="1" applyBorder="1" applyAlignment="1">
      <alignment vertical="center" wrapText="1" shrinkToFit="1"/>
    </xf>
    <xf numFmtId="1" fontId="18" fillId="0" borderId="12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 shrinkToFit="1"/>
    </xf>
    <xf numFmtId="0" fontId="17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/>
    </xf>
    <xf numFmtId="164" fontId="18" fillId="0" borderId="1" xfId="0" applyNumberFormat="1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wrapText="1"/>
    </xf>
    <xf numFmtId="0" fontId="21" fillId="0" borderId="0" xfId="0" applyFont="1" applyAlignment="1">
      <alignment horizontal="left" wrapText="1"/>
    </xf>
    <xf numFmtId="0" fontId="21" fillId="0" borderId="0" xfId="0" applyFont="1" applyAlignment="1">
      <alignment vertical="center" wrapText="1"/>
    </xf>
    <xf numFmtId="3" fontId="21" fillId="0" borderId="0" xfId="0" applyNumberFormat="1" applyFont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23" fillId="6" borderId="1" xfId="0" applyFont="1" applyFill="1" applyBorder="1" applyAlignment="1">
      <alignment wrapText="1"/>
    </xf>
    <xf numFmtId="0" fontId="22" fillId="6" borderId="1" xfId="0" applyFont="1" applyFill="1" applyBorder="1" applyAlignment="1">
      <alignment wrapText="1"/>
    </xf>
    <xf numFmtId="0" fontId="23" fillId="6" borderId="1" xfId="0" applyFont="1" applyFill="1" applyBorder="1"/>
    <xf numFmtId="14" fontId="23" fillId="6" borderId="1" xfId="0" applyNumberFormat="1" applyFont="1" applyFill="1" applyBorder="1"/>
    <xf numFmtId="0" fontId="26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 shrinkToFit="1"/>
    </xf>
    <xf numFmtId="0" fontId="18" fillId="0" borderId="1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1" fontId="9" fillId="0" borderId="16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wrapText="1"/>
    </xf>
    <xf numFmtId="1" fontId="9" fillId="0" borderId="1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 shrinkToFit="1"/>
    </xf>
    <xf numFmtId="0" fontId="23" fillId="0" borderId="1" xfId="0" applyFont="1" applyBorder="1" applyAlignment="1">
      <alignment wrapText="1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 wrapText="1" shrinkToFit="1"/>
    </xf>
    <xf numFmtId="0" fontId="7" fillId="0" borderId="4" xfId="0" applyFont="1" applyBorder="1" applyAlignment="1">
      <alignment vertical="center" wrapText="1"/>
    </xf>
    <xf numFmtId="0" fontId="4" fillId="0" borderId="4" xfId="1" applyFont="1" applyBorder="1" applyAlignment="1">
      <alignment horizontal="left" vertical="center" wrapText="1"/>
    </xf>
    <xf numFmtId="0" fontId="9" fillId="0" borderId="4" xfId="1" applyFont="1" applyBorder="1" applyAlignment="1">
      <alignment vertical="center" wrapText="1"/>
    </xf>
    <xf numFmtId="3" fontId="9" fillId="0" borderId="0" xfId="0" applyNumberFormat="1" applyFont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0" fillId="0" borderId="1" xfId="0" applyBorder="1"/>
    <xf numFmtId="3" fontId="6" fillId="0" borderId="0" xfId="0" applyNumberFormat="1" applyFont="1" applyAlignment="1">
      <alignment horizontal="left" vertical="center"/>
    </xf>
    <xf numFmtId="0" fontId="7" fillId="0" borderId="1" xfId="0" applyFont="1" applyBorder="1"/>
    <xf numFmtId="3" fontId="9" fillId="0" borderId="14" xfId="0" applyNumberFormat="1" applyFont="1" applyBorder="1" applyAlignment="1">
      <alignment horizontal="left" vertical="center" wrapText="1"/>
    </xf>
    <xf numFmtId="0" fontId="5" fillId="0" borderId="13" xfId="0" applyFont="1" applyBorder="1"/>
    <xf numFmtId="0" fontId="7" fillId="0" borderId="15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 wrapText="1" shrinkToFit="1"/>
    </xf>
    <xf numFmtId="3" fontId="6" fillId="0" borderId="13" xfId="0" applyNumberFormat="1" applyFont="1" applyBorder="1" applyAlignment="1">
      <alignment horizontal="center" vertical="center"/>
    </xf>
    <xf numFmtId="3" fontId="6" fillId="0" borderId="14" xfId="0" applyNumberFormat="1" applyFont="1" applyBorder="1" applyAlignment="1">
      <alignment horizontal="center" vertical="center"/>
    </xf>
    <xf numFmtId="0" fontId="5" fillId="0" borderId="1" xfId="0" applyFont="1" applyBorder="1"/>
    <xf numFmtId="0" fontId="23" fillId="6" borderId="13" xfId="0" applyFont="1" applyFill="1" applyBorder="1" applyAlignment="1">
      <alignment wrapText="1"/>
    </xf>
    <xf numFmtId="3" fontId="9" fillId="0" borderId="14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 wrapText="1"/>
    </xf>
    <xf numFmtId="0" fontId="23" fillId="6" borderId="1" xfId="0" applyFont="1" applyFill="1" applyBorder="1" applyAlignment="1">
      <alignment vertical="center" wrapText="1"/>
    </xf>
    <xf numFmtId="49" fontId="23" fillId="6" borderId="1" xfId="0" applyNumberFormat="1" applyFont="1" applyFill="1" applyBorder="1" applyAlignment="1">
      <alignment vertical="center" wrapText="1"/>
    </xf>
    <xf numFmtId="0" fontId="22" fillId="6" borderId="1" xfId="0" applyFont="1" applyFill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22" fillId="0" borderId="1" xfId="0" applyFont="1" applyBorder="1" applyAlignment="1">
      <alignment vertical="center"/>
    </xf>
    <xf numFmtId="0" fontId="23" fillId="0" borderId="1" xfId="0" applyFont="1" applyFill="1" applyBorder="1" applyAlignment="1">
      <alignment wrapText="1"/>
    </xf>
    <xf numFmtId="0" fontId="22" fillId="0" borderId="1" xfId="0" applyFont="1" applyFill="1" applyBorder="1" applyAlignment="1">
      <alignment wrapText="1"/>
    </xf>
    <xf numFmtId="0" fontId="23" fillId="0" borderId="13" xfId="0" applyFont="1" applyFill="1" applyBorder="1" applyAlignment="1">
      <alignment wrapText="1"/>
    </xf>
    <xf numFmtId="0" fontId="0" fillId="0" borderId="0" xfId="0" applyFill="1"/>
    <xf numFmtId="0" fontId="16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wrapText="1"/>
    </xf>
    <xf numFmtId="49" fontId="9" fillId="0" borderId="1" xfId="0" applyNumberFormat="1" applyFont="1" applyFill="1" applyBorder="1" applyAlignment="1">
      <alignment horizontal="left" vertical="center" wrapText="1"/>
    </xf>
    <xf numFmtId="0" fontId="24" fillId="0" borderId="1" xfId="0" applyFont="1" applyFill="1" applyBorder="1"/>
    <xf numFmtId="3" fontId="24" fillId="0" borderId="1" xfId="0" applyNumberFormat="1" applyFont="1" applyFill="1" applyBorder="1" applyAlignment="1">
      <alignment wrapText="1"/>
    </xf>
    <xf numFmtId="3" fontId="25" fillId="0" borderId="1" xfId="0" applyNumberFormat="1" applyFont="1" applyFill="1" applyBorder="1"/>
    <xf numFmtId="0" fontId="24" fillId="0" borderId="1" xfId="0" applyFont="1" applyFill="1" applyBorder="1" applyAlignment="1">
      <alignment wrapText="1"/>
    </xf>
    <xf numFmtId="0" fontId="24" fillId="0" borderId="13" xfId="0" applyFont="1" applyFill="1" applyBorder="1"/>
    <xf numFmtId="0" fontId="17" fillId="0" borderId="1" xfId="0" applyFont="1" applyFill="1" applyBorder="1" applyAlignment="1">
      <alignment horizontal="left" vertical="center" wrapText="1" shrinkToFit="1"/>
    </xf>
    <xf numFmtId="0" fontId="17" fillId="0" borderId="1" xfId="0" applyFont="1" applyFill="1" applyBorder="1" applyAlignment="1">
      <alignment horizontal="left" vertical="center" wrapText="1"/>
    </xf>
    <xf numFmtId="49" fontId="23" fillId="0" borderId="1" xfId="0" applyNumberFormat="1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left" vertical="center"/>
    </xf>
    <xf numFmtId="3" fontId="18" fillId="0" borderId="1" xfId="0" applyNumberFormat="1" applyFont="1" applyFill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 shrinkToFit="1"/>
    </xf>
    <xf numFmtId="164" fontId="9" fillId="0" borderId="2" xfId="0" applyNumberFormat="1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 shrinkToFit="1"/>
    </xf>
    <xf numFmtId="0" fontId="7" fillId="0" borderId="2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1" fontId="9" fillId="0" borderId="10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1" fontId="9" fillId="0" borderId="16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/>
    </xf>
    <xf numFmtId="3" fontId="7" fillId="0" borderId="1" xfId="0" applyNumberFormat="1" applyFont="1" applyFill="1" applyBorder="1" applyAlignment="1">
      <alignment vertical="center"/>
    </xf>
    <xf numFmtId="3" fontId="9" fillId="0" borderId="1" xfId="0" applyNumberFormat="1" applyFont="1" applyFill="1" applyBorder="1" applyAlignment="1">
      <alignment vertical="center" wrapText="1"/>
    </xf>
    <xf numFmtId="3" fontId="9" fillId="0" borderId="1" xfId="0" applyNumberFormat="1" applyFont="1" applyFill="1" applyBorder="1" applyAlignment="1">
      <alignment horizontal="center" vertical="center"/>
    </xf>
    <xf numFmtId="3" fontId="22" fillId="0" borderId="1" xfId="0" applyNumberFormat="1" applyFont="1" applyFill="1" applyBorder="1" applyAlignment="1">
      <alignment vertical="center" wrapText="1"/>
    </xf>
    <xf numFmtId="3" fontId="22" fillId="0" borderId="1" xfId="0" applyNumberFormat="1" applyFont="1" applyFill="1" applyBorder="1" applyAlignment="1">
      <alignment vertical="center"/>
    </xf>
    <xf numFmtId="3" fontId="23" fillId="0" borderId="1" xfId="0" applyNumberFormat="1" applyFont="1" applyFill="1" applyBorder="1" applyAlignment="1">
      <alignment vertical="center"/>
    </xf>
    <xf numFmtId="3" fontId="9" fillId="0" borderId="1" xfId="0" applyNumberFormat="1" applyFont="1" applyFill="1" applyBorder="1" applyAlignment="1">
      <alignment vertical="center"/>
    </xf>
    <xf numFmtId="3" fontId="9" fillId="0" borderId="4" xfId="0" applyNumberFormat="1" applyFont="1" applyFill="1" applyBorder="1" applyAlignment="1">
      <alignment vertical="center" wrapText="1"/>
    </xf>
    <xf numFmtId="3" fontId="9" fillId="0" borderId="4" xfId="0" applyNumberFormat="1" applyFont="1" applyFill="1" applyBorder="1" applyAlignment="1">
      <alignment vertical="center"/>
    </xf>
    <xf numFmtId="3" fontId="7" fillId="0" borderId="4" xfId="0" applyNumberFormat="1" applyFont="1" applyFill="1" applyBorder="1" applyAlignment="1">
      <alignment vertical="center"/>
    </xf>
    <xf numFmtId="3" fontId="9" fillId="0" borderId="4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vertical="center"/>
    </xf>
    <xf numFmtId="164" fontId="9" fillId="0" borderId="1" xfId="0" applyNumberFormat="1" applyFont="1" applyFill="1" applyBorder="1" applyAlignment="1">
      <alignment horizontal="center" vertical="center"/>
    </xf>
    <xf numFmtId="3" fontId="9" fillId="0" borderId="2" xfId="0" applyNumberFormat="1" applyFont="1" applyFill="1" applyBorder="1" applyAlignment="1">
      <alignment vertical="center" wrapText="1"/>
    </xf>
    <xf numFmtId="3" fontId="7" fillId="0" borderId="2" xfId="0" applyNumberFormat="1" applyFont="1" applyFill="1" applyBorder="1" applyAlignment="1">
      <alignment vertical="center"/>
    </xf>
    <xf numFmtId="3" fontId="9" fillId="0" borderId="2" xfId="0" applyNumberFormat="1" applyFont="1" applyFill="1" applyBorder="1" applyAlignment="1">
      <alignment horizontal="center" vertical="center"/>
    </xf>
    <xf numFmtId="3" fontId="26" fillId="0" borderId="1" xfId="0" applyNumberFormat="1" applyFont="1" applyFill="1" applyBorder="1" applyAlignment="1">
      <alignment horizontal="right" vertical="center"/>
    </xf>
    <xf numFmtId="0" fontId="18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right" vertical="center" wrapText="1"/>
    </xf>
    <xf numFmtId="3" fontId="9" fillId="0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right" vertical="center"/>
    </xf>
    <xf numFmtId="3" fontId="9" fillId="0" borderId="1" xfId="0" applyNumberFormat="1" applyFont="1" applyFill="1" applyBorder="1" applyAlignment="1">
      <alignment horizontal="right" vertical="center" wrapText="1"/>
    </xf>
    <xf numFmtId="3" fontId="7" fillId="0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Fill="1" applyBorder="1" applyAlignment="1">
      <alignment horizontal="right" vertical="center"/>
    </xf>
    <xf numFmtId="3" fontId="6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right" vertical="center"/>
    </xf>
    <xf numFmtId="3" fontId="17" fillId="0" borderId="1" xfId="0" applyNumberFormat="1" applyFont="1" applyFill="1" applyBorder="1" applyAlignment="1">
      <alignment horizontal="right" vertical="center"/>
    </xf>
    <xf numFmtId="3" fontId="18" fillId="0" borderId="1" xfId="0" applyNumberFormat="1" applyFont="1" applyFill="1" applyBorder="1" applyAlignment="1">
      <alignment horizontal="center" vertical="center"/>
    </xf>
    <xf numFmtId="3" fontId="9" fillId="0" borderId="18" xfId="0" applyNumberFormat="1" applyFont="1" applyFill="1" applyBorder="1" applyAlignment="1">
      <alignment horizontal="right" vertical="center" wrapText="1"/>
    </xf>
    <xf numFmtId="3" fontId="7" fillId="0" borderId="18" xfId="0" applyNumberFormat="1" applyFont="1" applyFill="1" applyBorder="1" applyAlignment="1">
      <alignment horizontal="right" vertical="center"/>
    </xf>
    <xf numFmtId="0" fontId="7" fillId="0" borderId="18" xfId="0" applyFont="1" applyFill="1" applyBorder="1" applyAlignment="1">
      <alignment horizontal="center" vertical="center"/>
    </xf>
    <xf numFmtId="1" fontId="9" fillId="0" borderId="17" xfId="0" applyNumberFormat="1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left" vertical="center" wrapText="1" shrinkToFit="1"/>
    </xf>
    <xf numFmtId="49" fontId="23" fillId="0" borderId="18" xfId="0" applyNumberFormat="1" applyFont="1" applyFill="1" applyBorder="1" applyAlignment="1">
      <alignment vertical="center" wrapText="1"/>
    </xf>
    <xf numFmtId="0" fontId="9" fillId="0" borderId="18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left" vertical="center"/>
    </xf>
    <xf numFmtId="0" fontId="7" fillId="0" borderId="19" xfId="0" applyFont="1" applyFill="1" applyBorder="1" applyAlignment="1">
      <alignment horizontal="left" vertical="center"/>
    </xf>
    <xf numFmtId="3" fontId="6" fillId="0" borderId="1" xfId="0" applyNumberFormat="1" applyFont="1" applyFill="1" applyBorder="1" applyAlignment="1">
      <alignment horizontal="left" vertical="center" wrapText="1"/>
    </xf>
    <xf numFmtId="2" fontId="21" fillId="0" borderId="0" xfId="0" applyNumberFormat="1" applyFont="1" applyAlignment="1">
      <alignment horizontal="center" wrapText="1"/>
    </xf>
    <xf numFmtId="2" fontId="1" fillId="0" borderId="3" xfId="0" applyNumberFormat="1" applyFont="1" applyBorder="1" applyAlignment="1">
      <alignment horizontal="center" vertical="center"/>
    </xf>
    <xf numFmtId="2" fontId="14" fillId="2" borderId="2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5" fillId="0" borderId="0" xfId="0" applyNumberFormat="1" applyFont="1" applyAlignment="1">
      <alignment horizontal="center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23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49" fontId="7" fillId="0" borderId="18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left" vertical="center" wrapText="1"/>
    </xf>
    <xf numFmtId="0" fontId="27" fillId="0" borderId="4" xfId="0" applyFont="1" applyFill="1" applyBorder="1" applyAlignment="1">
      <alignment horizontal="left" vertical="center" wrapText="1" shrinkToFit="1"/>
    </xf>
    <xf numFmtId="0" fontId="27" fillId="0" borderId="4" xfId="0" applyFont="1" applyFill="1" applyBorder="1" applyAlignment="1">
      <alignment horizontal="left" vertical="center"/>
    </xf>
    <xf numFmtId="3" fontId="27" fillId="0" borderId="4" xfId="0" applyNumberFormat="1" applyFont="1" applyFill="1" applyBorder="1" applyAlignment="1">
      <alignment horizontal="right" vertical="center"/>
    </xf>
    <xf numFmtId="3" fontId="28" fillId="0" borderId="4" xfId="0" applyNumberFormat="1" applyFont="1" applyFill="1" applyBorder="1" applyAlignment="1">
      <alignment horizontal="right" vertical="center" wrapText="1"/>
    </xf>
    <xf numFmtId="49" fontId="27" fillId="0" borderId="4" xfId="0" applyNumberFormat="1" applyFont="1" applyFill="1" applyBorder="1" applyAlignment="1">
      <alignment horizontal="center" vertical="center"/>
    </xf>
    <xf numFmtId="49" fontId="29" fillId="0" borderId="4" xfId="0" applyNumberFormat="1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left" vertical="center"/>
    </xf>
    <xf numFmtId="0" fontId="5" fillId="0" borderId="20" xfId="0" applyFont="1" applyFill="1" applyBorder="1"/>
    <xf numFmtId="0" fontId="19" fillId="5" borderId="5" xfId="0" applyFont="1" applyFill="1" applyBorder="1" applyAlignment="1">
      <alignment horizontal="center" vertical="center" wrapText="1"/>
    </xf>
    <xf numFmtId="0" fontId="19" fillId="5" borderId="6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20" fillId="0" borderId="0" xfId="0" applyFont="1" applyAlignment="1">
      <alignment horizontal="center"/>
    </xf>
    <xf numFmtId="14" fontId="21" fillId="0" borderId="0" xfId="0" applyNumberFormat="1" applyFont="1" applyAlignment="1">
      <alignment horizontal="center" wrapText="1"/>
    </xf>
    <xf numFmtId="14" fontId="1" fillId="0" borderId="3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3" fontId="2" fillId="2" borderId="22" xfId="0" applyNumberFormat="1" applyFont="1" applyFill="1" applyBorder="1" applyAlignment="1">
      <alignment horizontal="center" vertical="center" wrapText="1"/>
    </xf>
    <xf numFmtId="0" fontId="14" fillId="2" borderId="22" xfId="0" applyFont="1" applyFill="1" applyBorder="1" applyAlignment="1">
      <alignment horizontal="center" vertical="center" wrapText="1"/>
    </xf>
    <xf numFmtId="14" fontId="14" fillId="2" borderId="22" xfId="0" applyNumberFormat="1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1" fontId="4" fillId="0" borderId="16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3" fontId="6" fillId="0" borderId="24" xfId="0" applyNumberFormat="1" applyFont="1" applyBorder="1" applyAlignment="1">
      <alignment horizontal="left" vertical="center"/>
    </xf>
    <xf numFmtId="0" fontId="5" fillId="0" borderId="16" xfId="0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/>
    </xf>
    <xf numFmtId="164" fontId="6" fillId="0" borderId="1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0" fontId="5" fillId="0" borderId="14" xfId="0" applyFont="1" applyBorder="1"/>
    <xf numFmtId="3" fontId="9" fillId="0" borderId="1" xfId="0" applyNumberFormat="1" applyFont="1" applyBorder="1" applyAlignment="1">
      <alignment horizontal="right" vertical="center" wrapText="1"/>
    </xf>
    <xf numFmtId="164" fontId="9" fillId="0" borderId="1" xfId="0" applyNumberFormat="1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/>
    </xf>
    <xf numFmtId="3" fontId="6" fillId="0" borderId="25" xfId="0" applyNumberFormat="1" applyFont="1" applyBorder="1" applyAlignment="1">
      <alignment horizontal="left" vertical="center"/>
    </xf>
    <xf numFmtId="1" fontId="4" fillId="0" borderId="17" xfId="0" applyNumberFormat="1" applyFont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 wrapText="1" shrinkToFit="1"/>
    </xf>
    <xf numFmtId="0" fontId="12" fillId="0" borderId="18" xfId="0" applyFont="1" applyBorder="1" applyAlignment="1">
      <alignment horizontal="justify" vertical="center"/>
    </xf>
    <xf numFmtId="0" fontId="5" fillId="0" borderId="18" xfId="0" applyFont="1" applyBorder="1" applyAlignment="1">
      <alignment horizontal="left" vertical="center" wrapText="1"/>
    </xf>
    <xf numFmtId="49" fontId="5" fillId="0" borderId="18" xfId="0" applyNumberFormat="1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3" fontId="4" fillId="0" borderId="18" xfId="0" applyNumberFormat="1" applyFont="1" applyBorder="1" applyAlignment="1">
      <alignment horizontal="right" vertical="center" wrapText="1"/>
    </xf>
    <xf numFmtId="3" fontId="9" fillId="0" borderId="18" xfId="0" applyNumberFormat="1" applyFont="1" applyBorder="1" applyAlignment="1">
      <alignment horizontal="right" vertical="center"/>
    </xf>
    <xf numFmtId="3" fontId="6" fillId="0" borderId="18" xfId="0" applyNumberFormat="1" applyFont="1" applyBorder="1" applyAlignment="1">
      <alignment horizontal="center" vertical="center"/>
    </xf>
    <xf numFmtId="3" fontId="9" fillId="0" borderId="18" xfId="0" applyNumberFormat="1" applyFont="1" applyBorder="1" applyAlignment="1">
      <alignment horizontal="left" vertical="center" wrapText="1" shrinkToFit="1"/>
    </xf>
    <xf numFmtId="3" fontId="6" fillId="0" borderId="18" xfId="0" applyNumberFormat="1" applyFont="1" applyBorder="1" applyAlignment="1">
      <alignment horizontal="left" vertical="center" wrapText="1"/>
    </xf>
    <xf numFmtId="3" fontId="9" fillId="0" borderId="18" xfId="0" applyNumberFormat="1" applyFont="1" applyBorder="1" applyAlignment="1">
      <alignment horizontal="left" vertical="center"/>
    </xf>
    <xf numFmtId="3" fontId="9" fillId="0" borderId="18" xfId="0" applyNumberFormat="1" applyFont="1" applyBorder="1" applyAlignment="1">
      <alignment horizontal="left" vertical="center" wrapText="1"/>
    </xf>
    <xf numFmtId="3" fontId="9" fillId="0" borderId="19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</cellXfs>
  <cellStyles count="3">
    <cellStyle name="Normální" xfId="0" builtinId="0"/>
    <cellStyle name="Normální 2" xfId="1" xr:uid="{00000000-0005-0000-0000-000001000000}"/>
    <cellStyle name="Procenta 2" xfId="2" xr:uid="{00000000-0005-0000-0000-000002000000}"/>
  </cellStyles>
  <dxfs count="104"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0" justifyLastLine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alignment horizontal="left" vertical="center" textRotation="0" indent="0" justifyLastLine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alignment horizontal="left" vertical="center" textRotation="0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alignment horizontal="left" vertical="center" textRotation="0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alignment horizontal="left" vertical="center" textRotation="0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alignment horizontal="left" vertical="center" textRotation="0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alignment horizontal="left" vertical="center" textRotation="0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alignment horizontal="left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alignment horizontal="left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alignment horizontal="left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0" formatCode="@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" formatCode="#,##0"/>
      <fill>
        <patternFill patternType="none">
          <bgColor auto="1"/>
        </patternFill>
      </fill>
      <alignment horizontal="righ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" formatCode="#,##0"/>
      <fill>
        <patternFill patternType="none">
          <bgColor auto="1"/>
        </patternFill>
      </fill>
      <alignment horizontal="righ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alignment horizontal="left" vertical="center" textRotation="0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alignment horizontal="left" vertical="center" textRotation="0" wrapText="1" indent="0" justifyLastLine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CC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ulka3" displayName="Tabulka3" ref="A6:X54" totalsRowShown="0" headerRowDxfId="103" dataDxfId="101" headerRowBorderDxfId="102" tableBorderDxfId="100" totalsRowBorderDxfId="99">
  <autoFilter ref="A6:X54" xr:uid="{00000000-0009-0000-0100-000003000000}"/>
  <tableColumns count="24">
    <tableColumn id="1" xr3:uid="{00000000-0010-0000-0000-000001000000}" name="Pořadí" dataDxfId="98" totalsRowDxfId="97"/>
    <tableColumn id="2" xr3:uid="{00000000-0010-0000-0000-000002000000}" name="Název výzvy" dataDxfId="96" totalsRowDxfId="95"/>
    <tableColumn id="23" xr3:uid="{00000000-0010-0000-0000-000017000000}" name="Typ výzvy" dataDxfId="94" totalsRowDxfId="93"/>
    <tableColumn id="3" xr3:uid="{00000000-0010-0000-0000-000003000000}" name="Cíl politiky" dataDxfId="92" totalsRowDxfId="91"/>
    <tableColumn id="4" xr3:uid="{00000000-0010-0000-0000-000004000000}" name="Priorita" dataDxfId="90" totalsRowDxfId="89"/>
    <tableColumn id="5" xr3:uid="{00000000-0010-0000-0000-000005000000}" name="Specifický cíl" dataDxfId="88" totalsRowDxfId="87"/>
    <tableColumn id="6" xr3:uid="{00000000-0010-0000-0000-000006000000}" name="Druh výzvy" dataDxfId="86" totalsRowDxfId="85"/>
    <tableColumn id="7" xr3:uid="{00000000-0010-0000-0000-000007000000}" name="Celková plánovaná alokace*_x000a_(CZK)" dataDxfId="84" totalsRowDxfId="83"/>
    <tableColumn id="8" xr3:uid="{00000000-0010-0000-0000-000008000000}" name="z toho příspěvek Evropské unie_x000a_(CZK)" dataDxfId="82" totalsRowDxfId="81"/>
    <tableColumn id="9" xr3:uid="{00000000-0010-0000-0000-000009000000}" name="z toho národní veřejné zdroje_x000a_(CZK)" dataDxfId="80" totalsRowDxfId="79"/>
    <tableColumn id="10" xr3:uid="{00000000-0010-0000-0000-00000A000000}" name="Datum vyhlášení výzvy(měsíc, rok) " dataDxfId="78"/>
    <tableColumn id="24" xr3:uid="{00000000-0010-0000-0000-000018000000}" name="Datum zpřístupnění žádosti o podporu a datum zahájení příjmu žádosti o podporu v ISKP21+ (měsíc, rok)" dataDxfId="77" totalsRowDxfId="76"/>
    <tableColumn id="11" xr3:uid="{00000000-0010-0000-0000-00000B000000}" name="Datum ukončení příjmu žádostí o podporu(měsíc, rok) " dataDxfId="75"/>
    <tableColumn id="12" xr3:uid="{00000000-0010-0000-0000-00000C000000}" name="Model hodnocení" dataDxfId="74" totalsRowDxfId="73"/>
    <tableColumn id="13" xr3:uid="{00000000-0010-0000-0000-00000D000000}" name="Typ oprávněného žadatele" dataDxfId="72" totalsRowDxfId="71"/>
    <tableColumn id="14" xr3:uid="{00000000-0010-0000-0000-00000E000000}" name="Podporované aktivity" dataDxfId="70" totalsRowDxfId="69"/>
    <tableColumn id="15" xr3:uid="{00000000-0010-0000-0000-00000F000000}" name="Územní zaměření" dataDxfId="68" totalsRowDxfId="67"/>
    <tableColumn id="16" xr3:uid="{00000000-0010-0000-0000-000010000000}" name="Cílové skupiny" dataDxfId="66" totalsRowDxfId="65"/>
    <tableColumn id="17" xr3:uid="{00000000-0010-0000-0000-000011000000}" name="Název programu" dataDxfId="64" totalsRowDxfId="63"/>
    <tableColumn id="18" xr3:uid="{00000000-0010-0000-0000-000012000000}" name="Priorita2" dataDxfId="62" totalsRowDxfId="61"/>
    <tableColumn id="19" xr3:uid="{00000000-0010-0000-0000-000013000000}" name="Specifický  cíl/opatření" dataDxfId="60" totalsRowDxfId="59"/>
    <tableColumn id="20" xr3:uid="{00000000-0010-0000-0000-000014000000}" name="Číslo výzvy3" dataDxfId="58" totalsRowDxfId="57"/>
    <tableColumn id="21" xr3:uid="{00000000-0010-0000-0000-000015000000}" name="Datum vyhlášení_x000a_(rok)" dataDxfId="56" totalsRowDxfId="55"/>
    <tableColumn id="22" xr3:uid="{00000000-0010-0000-0000-000016000000}" name="Popis doplňkovosti" dataDxfId="54" totalsRowDxfId="5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8674B44-EC1F-49F1-9D1F-C9A737D66373}" name="Tabulka32" displayName="Tabulka32" ref="A6:X19" totalsRowShown="0" headerRowDxfId="52" dataDxfId="51" headerRowBorderDxfId="49" tableBorderDxfId="50" totalsRowBorderDxfId="48">
  <autoFilter ref="A6:X19" xr:uid="{F8674B44-EC1F-49F1-9D1F-C9A737D66373}"/>
  <sortState xmlns:xlrd2="http://schemas.microsoft.com/office/spreadsheetml/2017/richdata2" ref="A7:X18">
    <sortCondition ref="A6:A18"/>
  </sortState>
  <tableColumns count="24">
    <tableColumn id="1" xr3:uid="{FAA601CF-136F-4924-8C21-5C90959D5619}" name="Pořadí" dataDxfId="46" totalsRowDxfId="47"/>
    <tableColumn id="2" xr3:uid="{F1B29408-784E-4271-8FCD-C409E901D2D0}" name="Název výzvy" dataDxfId="44" totalsRowDxfId="45"/>
    <tableColumn id="23" xr3:uid="{DCDB82DF-36A8-495B-A4C4-5F00C75F0A13}" name="Typ výzvy" dataDxfId="42" totalsRowDxfId="43"/>
    <tableColumn id="3" xr3:uid="{64CE1F06-E9B4-4A18-8716-253207B4CABA}" name="Cíl politiky" dataDxfId="40" totalsRowDxfId="41"/>
    <tableColumn id="4" xr3:uid="{EE15DB58-C517-488D-A78C-90FE7686D770}" name="Priorita" dataDxfId="38" totalsRowDxfId="39"/>
    <tableColumn id="5" xr3:uid="{38020005-5DB3-47B7-A029-CC8DC21A86D5}" name="Specifický cíl" dataDxfId="36" totalsRowDxfId="37"/>
    <tableColumn id="6" xr3:uid="{D9B71388-2A60-4C74-9452-9AB017E5A19A}" name="Druh výzvy" dataDxfId="34" totalsRowDxfId="35"/>
    <tableColumn id="7" xr3:uid="{018832DA-669D-4E5A-B3CB-40FD67A13096}" name="Celková plánovaná alokace*_x000a_(CZK)" dataDxfId="32" totalsRowDxfId="33"/>
    <tableColumn id="8" xr3:uid="{1C44CE24-BB58-4E8F-AB94-44BF727141FC}" name="z toho příspěvek Evropské unie_x000a_(CZK)" dataDxfId="30" totalsRowDxfId="31"/>
    <tableColumn id="9" xr3:uid="{2F130C81-9FB9-4099-811D-635B2C1A407B}" name="z toho národní veřejné zdroje_x000a_(CZK)" dataDxfId="28" totalsRowDxfId="29"/>
    <tableColumn id="10" xr3:uid="{52616967-CDAD-4278-9D71-B35409481CDE}" name="Datum vyhlášení výzvy(měsíc, rok) " dataDxfId="26" totalsRowDxfId="27"/>
    <tableColumn id="24" xr3:uid="{5E9F1C39-E7A9-4397-9A5F-A52DEF6B90AF}" name="Datum zpřístupnění žádosti o podporu a datum zahájení příjmu žádosti o podporu v ISKP21+ (měsíc, rok)" dataDxfId="24" totalsRowDxfId="25"/>
    <tableColumn id="11" xr3:uid="{7440779E-8A1A-40CB-9CBE-FD3A4CCBFBE9}" name="Datum ukončení příjmu žádostí o podporu(měsíc, rok) " dataDxfId="22" totalsRowDxfId="23"/>
    <tableColumn id="12" xr3:uid="{14CE30DB-0EE4-4E77-9FB2-C3C3EACFE483}" name="Model hodnocení" dataDxfId="20" totalsRowDxfId="21"/>
    <tableColumn id="13" xr3:uid="{4702AE21-BC75-4C92-A0A0-F6BC4CEA5289}" name="Typ oprávněného žadatele" dataDxfId="18" totalsRowDxfId="19"/>
    <tableColumn id="14" xr3:uid="{158FE835-964D-4A40-B578-874DE823E878}" name="Podporované aktivity" dataDxfId="16" totalsRowDxfId="17"/>
    <tableColumn id="15" xr3:uid="{CAA9CFA3-D8B9-4884-82F5-5639B38F80EF}" name="Územní zaměření" dataDxfId="14" totalsRowDxfId="15"/>
    <tableColumn id="16" xr3:uid="{01DDB79A-7594-42BE-A234-375555E1DDB0}" name="Cílové skupiny" dataDxfId="12" totalsRowDxfId="13"/>
    <tableColumn id="17" xr3:uid="{473347FA-699A-4594-9614-DFC640E4856B}" name="Název programu" dataDxfId="10" totalsRowDxfId="11"/>
    <tableColumn id="18" xr3:uid="{EFD229EC-6ABB-473B-9374-52E22383D89F}" name="Priorita2" dataDxfId="8" totalsRowDxfId="9"/>
    <tableColumn id="19" xr3:uid="{C450D41D-718E-423B-9373-21D7EB80FD54}" name="Specifický  cíl/opatření" dataDxfId="6" totalsRowDxfId="7"/>
    <tableColumn id="20" xr3:uid="{E14656E8-5F84-4E44-93CA-DA0C98DC5925}" name="Číslo výzvy3" dataDxfId="4" totalsRowDxfId="5"/>
    <tableColumn id="21" xr3:uid="{D3E86789-2915-4D05-803F-74539E8E7FDC}" name="Datum vyhlášení_x000a_(rok)" dataDxfId="2" totalsRowDxfId="3"/>
    <tableColumn id="22" xr3:uid="{97498FF1-0F04-47CE-8D32-D4B1BA9EA04B}" name="Popis doplňkovosti" dataDxfId="0" totalsRow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0"/>
  <sheetViews>
    <sheetView tabSelected="1" zoomScale="70" zoomScaleNormal="70" workbookViewId="0">
      <pane xSplit="2" ySplit="6" topLeftCell="C7" activePane="bottomRight" state="frozen"/>
      <selection pane="topRight" activeCell="C1" sqref="C1"/>
      <selection pane="bottomLeft" activeCell="A6" sqref="A6"/>
      <selection pane="bottomRight"/>
    </sheetView>
  </sheetViews>
  <sheetFormatPr defaultRowHeight="15.75" x14ac:dyDescent="0.25"/>
  <cols>
    <col min="1" max="1" width="17.28515625" customWidth="1"/>
    <col min="2" max="2" width="67.7109375" style="46" customWidth="1"/>
    <col min="3" max="3" width="17.7109375" customWidth="1"/>
    <col min="4" max="4" width="15.42578125" style="45" customWidth="1"/>
    <col min="5" max="5" width="15.5703125" style="46" customWidth="1"/>
    <col min="6" max="6" width="13.42578125" style="46" customWidth="1"/>
    <col min="7" max="7" width="14.85546875" bestFit="1" customWidth="1"/>
    <col min="8" max="9" width="20.7109375" style="47" customWidth="1"/>
    <col min="10" max="10" width="21.42578125" style="48" bestFit="1" customWidth="1"/>
    <col min="11" max="13" width="19.5703125" style="217" customWidth="1"/>
    <col min="14" max="14" width="17.28515625" customWidth="1"/>
    <col min="15" max="15" width="41.28515625" customWidth="1"/>
    <col min="16" max="16" width="45.5703125" customWidth="1"/>
    <col min="17" max="17" width="26.7109375" style="46" customWidth="1"/>
    <col min="18" max="18" width="44.7109375" customWidth="1"/>
    <col min="19" max="19" width="31" customWidth="1"/>
    <col min="20" max="20" width="10.42578125" customWidth="1"/>
    <col min="21" max="21" width="21.5703125" customWidth="1"/>
    <col min="22" max="22" width="13.28515625" customWidth="1"/>
    <col min="23" max="23" width="13" customWidth="1"/>
    <col min="24" max="24" width="38.7109375" customWidth="1"/>
  </cols>
  <sheetData>
    <row r="1" spans="1:25" ht="15" customHeight="1" x14ac:dyDescent="0.25">
      <c r="B1"/>
      <c r="G1" s="254" t="s">
        <v>192</v>
      </c>
      <c r="H1" s="254"/>
      <c r="I1" s="254"/>
      <c r="J1" s="254"/>
      <c r="K1" s="254"/>
      <c r="L1" s="254"/>
      <c r="M1" s="254"/>
      <c r="N1" s="254"/>
      <c r="O1" s="254"/>
      <c r="S1" s="97"/>
    </row>
    <row r="2" spans="1:25" ht="15" customHeight="1" x14ac:dyDescent="0.25">
      <c r="B2"/>
      <c r="G2" s="254"/>
      <c r="H2" s="254"/>
      <c r="I2" s="254"/>
      <c r="J2" s="254"/>
      <c r="K2" s="254"/>
      <c r="L2" s="254"/>
      <c r="M2" s="254"/>
      <c r="N2" s="254"/>
      <c r="O2" s="254"/>
      <c r="S2" s="97"/>
    </row>
    <row r="3" spans="1:25" ht="21" customHeight="1" x14ac:dyDescent="0.35">
      <c r="B3"/>
      <c r="D3" s="98"/>
      <c r="E3" s="99"/>
      <c r="F3" s="99"/>
      <c r="G3" s="100"/>
      <c r="H3" s="101"/>
      <c r="I3" s="102"/>
      <c r="J3"/>
      <c r="K3" s="213"/>
      <c r="L3" s="213"/>
      <c r="M3" s="213"/>
      <c r="N3" s="99"/>
      <c r="O3" s="99"/>
      <c r="P3" s="99"/>
      <c r="Q3" s="99"/>
      <c r="R3" s="99"/>
      <c r="S3" s="103"/>
      <c r="T3" s="99"/>
      <c r="U3" s="99"/>
      <c r="V3" s="99"/>
      <c r="W3" s="99"/>
      <c r="X3" s="99"/>
    </row>
    <row r="4" spans="1:25" s="47" customFormat="1" ht="21.75" thickBot="1" x14ac:dyDescent="0.3">
      <c r="A4" s="93"/>
      <c r="B4" s="95"/>
      <c r="C4" s="94"/>
      <c r="D4" s="94"/>
      <c r="E4" s="94"/>
      <c r="F4" s="94"/>
      <c r="G4" s="94"/>
      <c r="H4" s="94"/>
      <c r="I4" s="94"/>
      <c r="J4" s="94"/>
      <c r="K4" s="214"/>
      <c r="L4" s="214"/>
      <c r="M4" s="21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</row>
    <row r="5" spans="1:25" ht="15" x14ac:dyDescent="0.25">
      <c r="A5" s="242" t="s">
        <v>0</v>
      </c>
      <c r="B5" s="243"/>
      <c r="C5" s="243"/>
      <c r="D5" s="243"/>
      <c r="E5" s="243"/>
      <c r="F5" s="244"/>
      <c r="G5" s="245" t="s">
        <v>1</v>
      </c>
      <c r="H5" s="246"/>
      <c r="I5" s="246"/>
      <c r="J5" s="246"/>
      <c r="K5" s="246"/>
      <c r="L5" s="246"/>
      <c r="M5" s="246"/>
      <c r="N5" s="247"/>
      <c r="O5" s="248" t="s">
        <v>2</v>
      </c>
      <c r="P5" s="249"/>
      <c r="Q5" s="249"/>
      <c r="R5" s="250"/>
      <c r="S5" s="251" t="s">
        <v>3</v>
      </c>
      <c r="T5" s="252"/>
      <c r="U5" s="252"/>
      <c r="V5" s="252"/>
      <c r="W5" s="252"/>
      <c r="X5" s="253"/>
    </row>
    <row r="6" spans="1:25" s="46" customFormat="1" ht="114.75" customHeight="1" x14ac:dyDescent="0.25">
      <c r="A6" s="19" t="s">
        <v>4</v>
      </c>
      <c r="B6" s="20" t="s">
        <v>5</v>
      </c>
      <c r="C6" s="20" t="s">
        <v>6</v>
      </c>
      <c r="D6" s="20" t="s">
        <v>7</v>
      </c>
      <c r="E6" s="20" t="s">
        <v>8</v>
      </c>
      <c r="F6" s="20" t="s">
        <v>9</v>
      </c>
      <c r="G6" s="21" t="s">
        <v>10</v>
      </c>
      <c r="H6" s="21" t="s">
        <v>11</v>
      </c>
      <c r="I6" s="21" t="s">
        <v>12</v>
      </c>
      <c r="J6" s="22" t="s">
        <v>13</v>
      </c>
      <c r="K6" s="215" t="s">
        <v>193</v>
      </c>
      <c r="L6" s="215" t="s">
        <v>183</v>
      </c>
      <c r="M6" s="215" t="s">
        <v>194</v>
      </c>
      <c r="N6" s="21" t="s">
        <v>14</v>
      </c>
      <c r="O6" s="23" t="s">
        <v>15</v>
      </c>
      <c r="P6" s="23" t="s">
        <v>16</v>
      </c>
      <c r="Q6" s="23" t="s">
        <v>17</v>
      </c>
      <c r="R6" s="23" t="s">
        <v>18</v>
      </c>
      <c r="S6" s="24" t="s">
        <v>19</v>
      </c>
      <c r="T6" s="24" t="s">
        <v>20</v>
      </c>
      <c r="U6" s="24" t="s">
        <v>21</v>
      </c>
      <c r="V6" s="24" t="s">
        <v>22</v>
      </c>
      <c r="W6" s="24" t="s">
        <v>23</v>
      </c>
      <c r="X6" s="25" t="s">
        <v>24</v>
      </c>
    </row>
    <row r="7" spans="1:25" ht="193.5" customHeight="1" x14ac:dyDescent="0.25">
      <c r="A7" s="68">
        <v>45</v>
      </c>
      <c r="B7" s="15" t="s">
        <v>25</v>
      </c>
      <c r="C7" s="15" t="s">
        <v>26</v>
      </c>
      <c r="D7" s="12">
        <v>1</v>
      </c>
      <c r="E7" s="12">
        <v>1</v>
      </c>
      <c r="F7" s="12" t="s">
        <v>27</v>
      </c>
      <c r="G7" s="53" t="s">
        <v>28</v>
      </c>
      <c r="H7" s="171">
        <v>554675380</v>
      </c>
      <c r="I7" s="172">
        <v>471474073</v>
      </c>
      <c r="J7" s="171">
        <v>83201307</v>
      </c>
      <c r="K7" s="218" t="s">
        <v>195</v>
      </c>
      <c r="L7" s="219" t="s">
        <v>199</v>
      </c>
      <c r="M7" s="218" t="s">
        <v>196</v>
      </c>
      <c r="N7" s="173" t="s">
        <v>29</v>
      </c>
      <c r="O7" s="65" t="s">
        <v>30</v>
      </c>
      <c r="P7" s="65" t="s">
        <v>31</v>
      </c>
      <c r="Q7" s="67" t="s">
        <v>32</v>
      </c>
      <c r="R7" s="65" t="s">
        <v>33</v>
      </c>
      <c r="S7" s="49" t="s">
        <v>34</v>
      </c>
      <c r="T7" s="124"/>
      <c r="U7" s="49"/>
      <c r="V7" s="49"/>
      <c r="W7" s="49"/>
      <c r="X7" s="129"/>
    </row>
    <row r="8" spans="1:25" ht="195" customHeight="1" x14ac:dyDescent="0.25">
      <c r="A8" s="68">
        <v>46</v>
      </c>
      <c r="B8" s="15" t="s">
        <v>35</v>
      </c>
      <c r="C8" s="15" t="s">
        <v>26</v>
      </c>
      <c r="D8" s="12">
        <v>1</v>
      </c>
      <c r="E8" s="12">
        <v>1</v>
      </c>
      <c r="F8" s="12" t="s">
        <v>27</v>
      </c>
      <c r="G8" s="53" t="s">
        <v>28</v>
      </c>
      <c r="H8" s="171">
        <v>2003629520</v>
      </c>
      <c r="I8" s="172">
        <v>1402540664</v>
      </c>
      <c r="J8" s="171">
        <v>601088856</v>
      </c>
      <c r="K8" s="218" t="s">
        <v>195</v>
      </c>
      <c r="L8" s="218" t="s">
        <v>199</v>
      </c>
      <c r="M8" s="218" t="s">
        <v>196</v>
      </c>
      <c r="N8" s="173" t="s">
        <v>29</v>
      </c>
      <c r="O8" s="65" t="s">
        <v>30</v>
      </c>
      <c r="P8" s="65" t="s">
        <v>31</v>
      </c>
      <c r="Q8" s="70" t="s">
        <v>36</v>
      </c>
      <c r="R8" s="65" t="s">
        <v>33</v>
      </c>
      <c r="S8" s="49" t="s">
        <v>34</v>
      </c>
      <c r="T8" s="17"/>
      <c r="U8" s="49"/>
      <c r="V8" s="49"/>
      <c r="W8" s="49"/>
      <c r="X8" s="129"/>
    </row>
    <row r="9" spans="1:25" ht="173.25" x14ac:dyDescent="0.25">
      <c r="A9" s="68">
        <v>47</v>
      </c>
      <c r="B9" s="15" t="s">
        <v>37</v>
      </c>
      <c r="C9" s="15" t="s">
        <v>26</v>
      </c>
      <c r="D9" s="12">
        <v>1</v>
      </c>
      <c r="E9" s="12">
        <v>1</v>
      </c>
      <c r="F9" s="13" t="s">
        <v>27</v>
      </c>
      <c r="G9" s="53" t="s">
        <v>28</v>
      </c>
      <c r="H9" s="171">
        <v>1672959654</v>
      </c>
      <c r="I9" s="172">
        <v>1104345762</v>
      </c>
      <c r="J9" s="171">
        <v>568613892</v>
      </c>
      <c r="K9" s="218" t="s">
        <v>195</v>
      </c>
      <c r="L9" s="218" t="s">
        <v>199</v>
      </c>
      <c r="M9" s="218" t="s">
        <v>196</v>
      </c>
      <c r="N9" s="173" t="s">
        <v>29</v>
      </c>
      <c r="O9" s="65" t="s">
        <v>38</v>
      </c>
      <c r="P9" s="65" t="s">
        <v>31</v>
      </c>
      <c r="Q9" s="65" t="s">
        <v>39</v>
      </c>
      <c r="R9" s="65" t="s">
        <v>33</v>
      </c>
      <c r="S9" s="49" t="s">
        <v>34</v>
      </c>
      <c r="T9" s="17"/>
      <c r="U9" s="49"/>
      <c r="V9" s="49"/>
      <c r="W9" s="49"/>
      <c r="X9" s="69"/>
    </row>
    <row r="10" spans="1:25" ht="189" x14ac:dyDescent="0.25">
      <c r="A10" s="68">
        <v>48</v>
      </c>
      <c r="B10" s="15" t="s">
        <v>40</v>
      </c>
      <c r="C10" s="15" t="s">
        <v>41</v>
      </c>
      <c r="D10" s="12">
        <v>5</v>
      </c>
      <c r="E10" s="12">
        <v>5</v>
      </c>
      <c r="F10" s="13" t="s">
        <v>42</v>
      </c>
      <c r="G10" s="53" t="s">
        <v>28</v>
      </c>
      <c r="H10" s="174">
        <v>2506375676.52</v>
      </c>
      <c r="I10" s="175">
        <v>2231219027</v>
      </c>
      <c r="J10" s="176">
        <v>275156649.69999999</v>
      </c>
      <c r="K10" s="218" t="s">
        <v>190</v>
      </c>
      <c r="L10" s="218" t="s">
        <v>198</v>
      </c>
      <c r="M10" s="220" t="s">
        <v>90</v>
      </c>
      <c r="N10" s="173" t="s">
        <v>29</v>
      </c>
      <c r="O10" s="144" t="s">
        <v>43</v>
      </c>
      <c r="P10" s="144" t="s">
        <v>44</v>
      </c>
      <c r="Q10" s="145" t="s">
        <v>45</v>
      </c>
      <c r="R10" s="144" t="s">
        <v>46</v>
      </c>
      <c r="S10" s="144" t="s">
        <v>47</v>
      </c>
      <c r="T10" s="144" t="s">
        <v>48</v>
      </c>
      <c r="U10" s="144" t="s">
        <v>48</v>
      </c>
      <c r="V10" s="144" t="s">
        <v>48</v>
      </c>
      <c r="W10" s="144" t="s">
        <v>48</v>
      </c>
      <c r="X10" s="146" t="s">
        <v>48</v>
      </c>
      <c r="Y10" s="147"/>
    </row>
    <row r="11" spans="1:25" ht="189" customHeight="1" x14ac:dyDescent="0.25">
      <c r="A11" s="68">
        <v>51</v>
      </c>
      <c r="B11" s="15" t="s">
        <v>49</v>
      </c>
      <c r="C11" s="15" t="s">
        <v>26</v>
      </c>
      <c r="D11" s="12">
        <v>4</v>
      </c>
      <c r="E11" s="12">
        <v>4</v>
      </c>
      <c r="F11" s="12" t="s">
        <v>50</v>
      </c>
      <c r="G11" s="16" t="s">
        <v>28</v>
      </c>
      <c r="H11" s="172">
        <v>1183464260</v>
      </c>
      <c r="I11" s="177">
        <v>1005944621</v>
      </c>
      <c r="J11" s="171">
        <v>177519639</v>
      </c>
      <c r="K11" s="218" t="s">
        <v>197</v>
      </c>
      <c r="L11" s="218" t="s">
        <v>195</v>
      </c>
      <c r="M11" s="218" t="s">
        <v>195</v>
      </c>
      <c r="N11" s="173" t="s">
        <v>29</v>
      </c>
      <c r="O11" s="71" t="s">
        <v>51</v>
      </c>
      <c r="P11" s="71" t="s">
        <v>52</v>
      </c>
      <c r="Q11" s="67" t="s">
        <v>32</v>
      </c>
      <c r="R11" s="71" t="s">
        <v>53</v>
      </c>
      <c r="S11" s="12" t="s">
        <v>54</v>
      </c>
      <c r="T11" s="128"/>
      <c r="U11" s="53" t="s">
        <v>55</v>
      </c>
      <c r="V11" s="53"/>
      <c r="W11" s="53"/>
      <c r="X11" s="58"/>
    </row>
    <row r="12" spans="1:25" ht="189" customHeight="1" x14ac:dyDescent="0.25">
      <c r="A12" s="68">
        <v>52</v>
      </c>
      <c r="B12" s="117" t="s">
        <v>56</v>
      </c>
      <c r="C12" s="117" t="s">
        <v>26</v>
      </c>
      <c r="D12" s="119">
        <v>4</v>
      </c>
      <c r="E12" s="119">
        <v>4</v>
      </c>
      <c r="F12" s="119" t="s">
        <v>50</v>
      </c>
      <c r="G12" s="82" t="s">
        <v>28</v>
      </c>
      <c r="H12" s="178">
        <v>809298280</v>
      </c>
      <c r="I12" s="179">
        <v>566508796</v>
      </c>
      <c r="J12" s="180">
        <v>242789484</v>
      </c>
      <c r="K12" s="218" t="s">
        <v>197</v>
      </c>
      <c r="L12" s="218" t="s">
        <v>195</v>
      </c>
      <c r="M12" s="218" t="s">
        <v>195</v>
      </c>
      <c r="N12" s="181" t="s">
        <v>29</v>
      </c>
      <c r="O12" s="120" t="s">
        <v>51</v>
      </c>
      <c r="P12" s="120" t="s">
        <v>52</v>
      </c>
      <c r="Q12" s="121" t="s">
        <v>36</v>
      </c>
      <c r="R12" s="120" t="s">
        <v>53</v>
      </c>
      <c r="S12" s="119" t="s">
        <v>54</v>
      </c>
      <c r="T12" s="125"/>
      <c r="U12" s="125" t="s">
        <v>55</v>
      </c>
      <c r="V12" s="125"/>
      <c r="W12" s="125"/>
      <c r="X12" s="131"/>
    </row>
    <row r="13" spans="1:25" ht="189" customHeight="1" x14ac:dyDescent="0.25">
      <c r="A13" s="114">
        <v>56</v>
      </c>
      <c r="B13" s="96" t="s">
        <v>57</v>
      </c>
      <c r="C13" s="72" t="s">
        <v>26</v>
      </c>
      <c r="D13" s="73" t="s">
        <v>58</v>
      </c>
      <c r="E13" s="12">
        <v>4</v>
      </c>
      <c r="F13" s="73" t="s">
        <v>59</v>
      </c>
      <c r="G13" s="74" t="s">
        <v>28</v>
      </c>
      <c r="H13" s="182">
        <v>524398849.60087699</v>
      </c>
      <c r="I13" s="182">
        <v>445739022.16074538</v>
      </c>
      <c r="J13" s="177">
        <v>78659827.440131605</v>
      </c>
      <c r="K13" s="218" t="s">
        <v>198</v>
      </c>
      <c r="L13" s="218" t="s">
        <v>197</v>
      </c>
      <c r="M13" s="218" t="s">
        <v>199</v>
      </c>
      <c r="N13" s="183" t="s">
        <v>29</v>
      </c>
      <c r="O13" s="75" t="s">
        <v>60</v>
      </c>
      <c r="P13" s="76" t="s">
        <v>61</v>
      </c>
      <c r="Q13" s="65" t="s">
        <v>62</v>
      </c>
      <c r="R13" s="77" t="s">
        <v>63</v>
      </c>
      <c r="S13" s="49" t="s">
        <v>64</v>
      </c>
      <c r="T13" s="57"/>
      <c r="U13" s="57"/>
      <c r="V13" s="57"/>
      <c r="W13" s="57"/>
      <c r="X13" s="137"/>
    </row>
    <row r="14" spans="1:25" ht="189" customHeight="1" x14ac:dyDescent="0.25">
      <c r="A14" s="114">
        <v>57</v>
      </c>
      <c r="B14" s="96" t="s">
        <v>65</v>
      </c>
      <c r="C14" s="72" t="s">
        <v>26</v>
      </c>
      <c r="D14" s="73" t="s">
        <v>58</v>
      </c>
      <c r="E14" s="12">
        <v>4</v>
      </c>
      <c r="F14" s="73" t="s">
        <v>59</v>
      </c>
      <c r="G14" s="74" t="s">
        <v>28</v>
      </c>
      <c r="H14" s="182">
        <v>363229968.3417924</v>
      </c>
      <c r="I14" s="182">
        <v>254260977.83925471</v>
      </c>
      <c r="J14" s="177">
        <v>108968990.5025377</v>
      </c>
      <c r="K14" s="218" t="s">
        <v>198</v>
      </c>
      <c r="L14" s="218" t="s">
        <v>197</v>
      </c>
      <c r="M14" s="218" t="s">
        <v>199</v>
      </c>
      <c r="N14" s="183" t="s">
        <v>29</v>
      </c>
      <c r="O14" s="75" t="s">
        <v>60</v>
      </c>
      <c r="P14" s="66" t="s">
        <v>61</v>
      </c>
      <c r="Q14" s="77" t="s">
        <v>66</v>
      </c>
      <c r="R14" s="77" t="s">
        <v>63</v>
      </c>
      <c r="S14" s="49" t="s">
        <v>64</v>
      </c>
      <c r="T14" s="57"/>
      <c r="U14" s="57"/>
      <c r="V14" s="57"/>
      <c r="W14" s="57"/>
      <c r="X14" s="137"/>
    </row>
    <row r="15" spans="1:25" ht="268.5" customHeight="1" x14ac:dyDescent="0.25">
      <c r="A15" s="169">
        <v>58</v>
      </c>
      <c r="B15" s="15" t="s">
        <v>67</v>
      </c>
      <c r="C15" s="15" t="s">
        <v>26</v>
      </c>
      <c r="D15" s="12">
        <v>4</v>
      </c>
      <c r="E15" s="12">
        <v>4</v>
      </c>
      <c r="F15" s="170" t="s">
        <v>68</v>
      </c>
      <c r="G15" s="16" t="s">
        <v>28</v>
      </c>
      <c r="H15" s="172">
        <v>2620552200</v>
      </c>
      <c r="I15" s="172">
        <v>2227469370</v>
      </c>
      <c r="J15" s="171">
        <v>393082830</v>
      </c>
      <c r="K15" s="218" t="s">
        <v>200</v>
      </c>
      <c r="L15" s="218" t="s">
        <v>197</v>
      </c>
      <c r="M15" s="221" t="s">
        <v>90</v>
      </c>
      <c r="N15" s="173" t="s">
        <v>29</v>
      </c>
      <c r="O15" s="65" t="s">
        <v>70</v>
      </c>
      <c r="P15" s="65" t="s">
        <v>71</v>
      </c>
      <c r="Q15" s="65" t="s">
        <v>32</v>
      </c>
      <c r="R15" s="65" t="s">
        <v>72</v>
      </c>
      <c r="S15" s="49" t="s">
        <v>73</v>
      </c>
      <c r="T15" s="17"/>
      <c r="U15" s="17"/>
      <c r="V15" s="17"/>
      <c r="W15" s="17"/>
      <c r="X15" s="17"/>
    </row>
    <row r="16" spans="1:25" ht="258" customHeight="1" x14ac:dyDescent="0.25">
      <c r="A16" s="166">
        <v>59</v>
      </c>
      <c r="B16" s="163" t="s">
        <v>74</v>
      </c>
      <c r="C16" s="163" t="s">
        <v>26</v>
      </c>
      <c r="D16" s="167">
        <v>4</v>
      </c>
      <c r="E16" s="167">
        <v>4</v>
      </c>
      <c r="F16" s="167" t="s">
        <v>68</v>
      </c>
      <c r="G16" s="168" t="s">
        <v>28</v>
      </c>
      <c r="H16" s="184">
        <v>1897800000</v>
      </c>
      <c r="I16" s="184">
        <v>1328460000</v>
      </c>
      <c r="J16" s="185">
        <v>569340000</v>
      </c>
      <c r="K16" s="218" t="s">
        <v>200</v>
      </c>
      <c r="L16" s="218" t="s">
        <v>197</v>
      </c>
      <c r="M16" s="221" t="s">
        <v>90</v>
      </c>
      <c r="N16" s="186" t="s">
        <v>29</v>
      </c>
      <c r="O16" s="161" t="s">
        <v>70</v>
      </c>
      <c r="P16" s="161" t="s">
        <v>71</v>
      </c>
      <c r="Q16" s="162" t="s">
        <v>36</v>
      </c>
      <c r="R16" s="161" t="s">
        <v>72</v>
      </c>
      <c r="S16" s="163" t="s">
        <v>73</v>
      </c>
      <c r="T16" s="164"/>
      <c r="U16" s="164"/>
      <c r="V16" s="164"/>
      <c r="W16" s="165"/>
      <c r="X16" s="53"/>
      <c r="Y16" s="43"/>
    </row>
    <row r="17" spans="1:26" ht="141" customHeight="1" x14ac:dyDescent="0.25">
      <c r="A17" s="68">
        <v>60</v>
      </c>
      <c r="B17" s="139" t="s">
        <v>75</v>
      </c>
      <c r="C17" s="139" t="s">
        <v>41</v>
      </c>
      <c r="D17" s="139">
        <v>5</v>
      </c>
      <c r="E17" s="139">
        <v>5</v>
      </c>
      <c r="F17" s="140" t="s">
        <v>42</v>
      </c>
      <c r="G17" s="141" t="s">
        <v>28</v>
      </c>
      <c r="H17" s="174">
        <v>2595889093.5300002</v>
      </c>
      <c r="I17" s="176">
        <v>2310905420.6399999</v>
      </c>
      <c r="J17" s="176">
        <v>284983672.89999998</v>
      </c>
      <c r="K17" s="218" t="s">
        <v>190</v>
      </c>
      <c r="L17" s="218" t="s">
        <v>198</v>
      </c>
      <c r="M17" s="220" t="s">
        <v>90</v>
      </c>
      <c r="N17" s="230" t="s">
        <v>29</v>
      </c>
      <c r="O17" s="105" t="s">
        <v>76</v>
      </c>
      <c r="P17" s="105" t="s">
        <v>77</v>
      </c>
      <c r="Q17" s="106" t="s">
        <v>45</v>
      </c>
      <c r="R17" s="105" t="s">
        <v>78</v>
      </c>
      <c r="S17" s="105" t="s">
        <v>79</v>
      </c>
      <c r="T17" s="107" t="s">
        <v>48</v>
      </c>
      <c r="U17" s="107" t="s">
        <v>80</v>
      </c>
      <c r="V17" s="107" t="s">
        <v>81</v>
      </c>
      <c r="W17" s="108">
        <v>44664</v>
      </c>
      <c r="X17" s="136" t="s">
        <v>82</v>
      </c>
    </row>
    <row r="18" spans="1:26" ht="242.25" customHeight="1" x14ac:dyDescent="0.25">
      <c r="A18" s="78">
        <v>61</v>
      </c>
      <c r="B18" s="142" t="s">
        <v>83</v>
      </c>
      <c r="C18" s="142" t="s">
        <v>41</v>
      </c>
      <c r="D18" s="142">
        <v>5</v>
      </c>
      <c r="E18" s="142">
        <v>5</v>
      </c>
      <c r="F18" s="158" t="s">
        <v>42</v>
      </c>
      <c r="G18" s="143" t="s">
        <v>28</v>
      </c>
      <c r="H18" s="174">
        <v>447567085</v>
      </c>
      <c r="I18" s="176">
        <v>398431969.07999998</v>
      </c>
      <c r="J18" s="176">
        <v>49135116.020000003</v>
      </c>
      <c r="K18" s="222" t="s">
        <v>198</v>
      </c>
      <c r="L18" s="222" t="s">
        <v>200</v>
      </c>
      <c r="M18" s="220" t="s">
        <v>90</v>
      </c>
      <c r="N18" s="230" t="s">
        <v>29</v>
      </c>
      <c r="O18" s="118" t="s">
        <v>84</v>
      </c>
      <c r="P18" s="118" t="s">
        <v>85</v>
      </c>
      <c r="Q18" s="115" t="s">
        <v>45</v>
      </c>
      <c r="R18" s="118" t="s">
        <v>86</v>
      </c>
      <c r="S18" s="118" t="s">
        <v>87</v>
      </c>
      <c r="T18" s="118" t="s">
        <v>48</v>
      </c>
      <c r="U18" s="118" t="s">
        <v>80</v>
      </c>
      <c r="V18" s="118" t="s">
        <v>81</v>
      </c>
      <c r="W18" s="118">
        <v>44664</v>
      </c>
      <c r="X18" s="118" t="s">
        <v>82</v>
      </c>
    </row>
    <row r="19" spans="1:26" ht="243.75" customHeight="1" x14ac:dyDescent="0.25">
      <c r="A19" s="78">
        <v>62</v>
      </c>
      <c r="B19" s="15" t="s">
        <v>88</v>
      </c>
      <c r="C19" s="15" t="s">
        <v>89</v>
      </c>
      <c r="D19" s="12">
        <v>4</v>
      </c>
      <c r="E19" s="12">
        <v>4</v>
      </c>
      <c r="F19" s="12" t="s">
        <v>50</v>
      </c>
      <c r="G19" s="16" t="s">
        <v>28</v>
      </c>
      <c r="H19" s="172">
        <v>2483706566.3424816</v>
      </c>
      <c r="I19" s="171">
        <v>1961331725.085664</v>
      </c>
      <c r="J19" s="171">
        <v>522374841.25681758</v>
      </c>
      <c r="K19" s="218" t="s">
        <v>195</v>
      </c>
      <c r="L19" s="218" t="s">
        <v>203</v>
      </c>
      <c r="M19" s="218" t="s">
        <v>90</v>
      </c>
      <c r="N19" s="173" t="s">
        <v>29</v>
      </c>
      <c r="O19" s="71" t="s">
        <v>51</v>
      </c>
      <c r="P19" s="71" t="s">
        <v>52</v>
      </c>
      <c r="Q19" s="123" t="s">
        <v>91</v>
      </c>
      <c r="R19" s="71" t="s">
        <v>53</v>
      </c>
      <c r="S19" s="12" t="s">
        <v>54</v>
      </c>
      <c r="T19" s="53"/>
      <c r="U19" s="53" t="s">
        <v>55</v>
      </c>
      <c r="V19" s="53"/>
      <c r="W19" s="53"/>
      <c r="X19" s="53"/>
    </row>
    <row r="20" spans="1:26" ht="78.75" x14ac:dyDescent="0.25">
      <c r="A20" s="29">
        <v>63</v>
      </c>
      <c r="B20" s="148" t="s">
        <v>92</v>
      </c>
      <c r="C20" s="149" t="s">
        <v>26</v>
      </c>
      <c r="D20" s="149">
        <v>2</v>
      </c>
      <c r="E20" s="149">
        <v>2</v>
      </c>
      <c r="F20" s="150" t="s">
        <v>93</v>
      </c>
      <c r="G20" s="151" t="s">
        <v>28</v>
      </c>
      <c r="H20" s="152">
        <v>2217880580</v>
      </c>
      <c r="I20" s="152">
        <v>1885198493</v>
      </c>
      <c r="J20" s="153">
        <v>332682087</v>
      </c>
      <c r="K20" s="223" t="s">
        <v>198</v>
      </c>
      <c r="L20" s="224" t="s">
        <v>214</v>
      </c>
      <c r="M20" s="223" t="s">
        <v>201</v>
      </c>
      <c r="N20" s="231" t="s">
        <v>29</v>
      </c>
      <c r="O20" s="154" t="s">
        <v>94</v>
      </c>
      <c r="P20" s="151" t="s">
        <v>95</v>
      </c>
      <c r="Q20" s="154" t="s">
        <v>32</v>
      </c>
      <c r="R20" s="154" t="s">
        <v>96</v>
      </c>
      <c r="S20" s="154" t="s">
        <v>97</v>
      </c>
      <c r="T20" s="151" t="s">
        <v>48</v>
      </c>
      <c r="U20" s="151" t="s">
        <v>48</v>
      </c>
      <c r="V20" s="151" t="s">
        <v>48</v>
      </c>
      <c r="W20" s="151" t="s">
        <v>48</v>
      </c>
      <c r="X20" s="155" t="s">
        <v>48</v>
      </c>
      <c r="Y20" s="147"/>
      <c r="Z20" s="147"/>
    </row>
    <row r="21" spans="1:26" ht="78.75" x14ac:dyDescent="0.25">
      <c r="A21" s="29">
        <v>64</v>
      </c>
      <c r="B21" s="109" t="s">
        <v>98</v>
      </c>
      <c r="C21" s="88" t="s">
        <v>26</v>
      </c>
      <c r="D21" s="109">
        <v>2</v>
      </c>
      <c r="E21" s="109">
        <v>2</v>
      </c>
      <c r="F21" s="64" t="s">
        <v>93</v>
      </c>
      <c r="G21" s="90" t="s">
        <v>28</v>
      </c>
      <c r="H21" s="160">
        <v>2224490000</v>
      </c>
      <c r="I21" s="160">
        <v>1890816500</v>
      </c>
      <c r="J21" s="187">
        <v>333673500</v>
      </c>
      <c r="K21" s="223" t="s">
        <v>198</v>
      </c>
      <c r="L21" s="224" t="s">
        <v>214</v>
      </c>
      <c r="M21" s="223" t="s">
        <v>201</v>
      </c>
      <c r="N21" s="188" t="s">
        <v>29</v>
      </c>
      <c r="O21" s="110" t="s">
        <v>94</v>
      </c>
      <c r="P21" s="110" t="s">
        <v>95</v>
      </c>
      <c r="Q21" s="111" t="s">
        <v>36</v>
      </c>
      <c r="R21" s="110" t="s">
        <v>96</v>
      </c>
      <c r="S21" s="111" t="s">
        <v>97</v>
      </c>
      <c r="T21" s="90" t="s">
        <v>48</v>
      </c>
      <c r="U21" s="90" t="s">
        <v>48</v>
      </c>
      <c r="V21" s="90" t="s">
        <v>48</v>
      </c>
      <c r="W21" s="90" t="s">
        <v>48</v>
      </c>
      <c r="X21" s="112" t="s">
        <v>48</v>
      </c>
    </row>
    <row r="22" spans="1:26" ht="110.25" x14ac:dyDescent="0.25">
      <c r="A22" s="29">
        <v>65</v>
      </c>
      <c r="B22" s="109" t="s">
        <v>99</v>
      </c>
      <c r="C22" s="88" t="s">
        <v>26</v>
      </c>
      <c r="D22" s="109">
        <v>2</v>
      </c>
      <c r="E22" s="109">
        <v>2</v>
      </c>
      <c r="F22" s="64" t="s">
        <v>93</v>
      </c>
      <c r="G22" s="90" t="s">
        <v>28</v>
      </c>
      <c r="H22" s="160">
        <v>6345674870</v>
      </c>
      <c r="I22" s="160">
        <v>2538269948</v>
      </c>
      <c r="J22" s="187">
        <v>3807404922</v>
      </c>
      <c r="K22" s="223" t="s">
        <v>198</v>
      </c>
      <c r="L22" s="224" t="s">
        <v>214</v>
      </c>
      <c r="M22" s="223" t="s">
        <v>201</v>
      </c>
      <c r="N22" s="188" t="s">
        <v>29</v>
      </c>
      <c r="O22" s="110" t="s">
        <v>100</v>
      </c>
      <c r="P22" s="110" t="s">
        <v>95</v>
      </c>
      <c r="Q22" s="109" t="s">
        <v>101</v>
      </c>
      <c r="R22" s="110" t="s">
        <v>96</v>
      </c>
      <c r="S22" s="111" t="s">
        <v>97</v>
      </c>
      <c r="T22" s="90" t="s">
        <v>48</v>
      </c>
      <c r="U22" s="90" t="s">
        <v>48</v>
      </c>
      <c r="V22" s="90" t="s">
        <v>48</v>
      </c>
      <c r="W22" s="90" t="s">
        <v>48</v>
      </c>
      <c r="X22" s="112" t="s">
        <v>48</v>
      </c>
    </row>
    <row r="23" spans="1:26" ht="240" customHeight="1" x14ac:dyDescent="0.25">
      <c r="A23" s="68">
        <v>68</v>
      </c>
      <c r="B23" s="18" t="s">
        <v>102</v>
      </c>
      <c r="C23" s="18" t="s">
        <v>26</v>
      </c>
      <c r="D23" s="63">
        <v>2</v>
      </c>
      <c r="E23" s="63">
        <v>6</v>
      </c>
      <c r="F23" s="64" t="s">
        <v>103</v>
      </c>
      <c r="G23" s="16" t="s">
        <v>28</v>
      </c>
      <c r="H23" s="182">
        <v>1030278840</v>
      </c>
      <c r="I23" s="182">
        <v>875737014</v>
      </c>
      <c r="J23" s="171">
        <v>154541826</v>
      </c>
      <c r="K23" s="218" t="s">
        <v>200</v>
      </c>
      <c r="L23" s="218" t="s">
        <v>197</v>
      </c>
      <c r="M23" s="218" t="s">
        <v>202</v>
      </c>
      <c r="N23" s="183" t="s">
        <v>29</v>
      </c>
      <c r="O23" s="75" t="s">
        <v>104</v>
      </c>
      <c r="P23" s="79" t="s">
        <v>105</v>
      </c>
      <c r="Q23" s="67" t="s">
        <v>106</v>
      </c>
      <c r="R23" s="80" t="s">
        <v>107</v>
      </c>
      <c r="S23" s="49" t="s">
        <v>108</v>
      </c>
      <c r="T23" s="17"/>
      <c r="U23" s="17"/>
      <c r="V23" s="17"/>
      <c r="W23" s="17"/>
      <c r="X23" s="81" t="s">
        <v>109</v>
      </c>
    </row>
    <row r="24" spans="1:26" ht="48" customHeight="1" x14ac:dyDescent="0.25">
      <c r="A24" s="68">
        <v>69</v>
      </c>
      <c r="B24" s="18" t="s">
        <v>110</v>
      </c>
      <c r="C24" s="18" t="s">
        <v>26</v>
      </c>
      <c r="D24" s="63">
        <v>2</v>
      </c>
      <c r="E24" s="63">
        <v>6</v>
      </c>
      <c r="F24" s="64" t="s">
        <v>103</v>
      </c>
      <c r="G24" s="16" t="s">
        <v>28</v>
      </c>
      <c r="H24" s="182">
        <v>757045680</v>
      </c>
      <c r="I24" s="182">
        <v>529931976</v>
      </c>
      <c r="J24" s="171">
        <v>227113704</v>
      </c>
      <c r="K24" s="218" t="s">
        <v>200</v>
      </c>
      <c r="L24" s="218" t="s">
        <v>197</v>
      </c>
      <c r="M24" s="218" t="s">
        <v>202</v>
      </c>
      <c r="N24" s="183" t="s">
        <v>29</v>
      </c>
      <c r="O24" s="75" t="s">
        <v>104</v>
      </c>
      <c r="P24" s="79" t="s">
        <v>105</v>
      </c>
      <c r="Q24" s="65" t="s">
        <v>111</v>
      </c>
      <c r="R24" s="80" t="s">
        <v>107</v>
      </c>
      <c r="S24" s="49" t="s">
        <v>108</v>
      </c>
      <c r="T24" s="17"/>
      <c r="U24" s="17"/>
      <c r="V24" s="17"/>
      <c r="W24" s="17"/>
      <c r="X24" s="81" t="s">
        <v>109</v>
      </c>
    </row>
    <row r="25" spans="1:26" ht="165" customHeight="1" x14ac:dyDescent="0.25">
      <c r="A25" s="116">
        <v>70</v>
      </c>
      <c r="B25" s="15" t="s">
        <v>112</v>
      </c>
      <c r="C25" s="15" t="s">
        <v>41</v>
      </c>
      <c r="D25" s="12">
        <v>5</v>
      </c>
      <c r="E25" s="12">
        <v>5</v>
      </c>
      <c r="F25" s="13" t="s">
        <v>42</v>
      </c>
      <c r="G25" s="16" t="s">
        <v>28</v>
      </c>
      <c r="H25" s="182">
        <v>895134170.18421054</v>
      </c>
      <c r="I25" s="182">
        <v>796863938.1500001</v>
      </c>
      <c r="J25" s="171">
        <v>98270232.034210443</v>
      </c>
      <c r="K25" s="218" t="s">
        <v>203</v>
      </c>
      <c r="L25" s="218" t="s">
        <v>206</v>
      </c>
      <c r="M25" s="225" t="s">
        <v>90</v>
      </c>
      <c r="N25" s="189" t="s">
        <v>29</v>
      </c>
      <c r="O25" s="83" t="s">
        <v>113</v>
      </c>
      <c r="P25" s="84" t="s">
        <v>114</v>
      </c>
      <c r="Q25" s="85" t="s">
        <v>45</v>
      </c>
      <c r="R25" s="86" t="s">
        <v>115</v>
      </c>
      <c r="S25" s="7" t="s">
        <v>116</v>
      </c>
      <c r="T25" s="7"/>
      <c r="U25" s="7"/>
      <c r="V25" s="7"/>
      <c r="W25" s="7"/>
      <c r="X25" s="138"/>
    </row>
    <row r="26" spans="1:26" ht="236.25" x14ac:dyDescent="0.25">
      <c r="A26" s="29">
        <v>71</v>
      </c>
      <c r="B26" s="2" t="s">
        <v>117</v>
      </c>
      <c r="C26" s="3" t="s">
        <v>26</v>
      </c>
      <c r="D26" s="7" t="s">
        <v>58</v>
      </c>
      <c r="E26" s="7">
        <v>4</v>
      </c>
      <c r="F26" s="11" t="s">
        <v>59</v>
      </c>
      <c r="G26" s="8" t="s">
        <v>28</v>
      </c>
      <c r="H26" s="190">
        <v>211776460</v>
      </c>
      <c r="I26" s="190">
        <v>180009991</v>
      </c>
      <c r="J26" s="191">
        <v>31766469</v>
      </c>
      <c r="K26" s="218" t="s">
        <v>190</v>
      </c>
      <c r="L26" s="218" t="s">
        <v>198</v>
      </c>
      <c r="M26" s="218" t="s">
        <v>204</v>
      </c>
      <c r="N26" s="192" t="s">
        <v>29</v>
      </c>
      <c r="O26" s="5" t="s">
        <v>118</v>
      </c>
      <c r="P26" s="6" t="s">
        <v>119</v>
      </c>
      <c r="Q26" s="7" t="s">
        <v>62</v>
      </c>
      <c r="R26" s="5" t="s">
        <v>120</v>
      </c>
      <c r="S26" s="9" t="s">
        <v>64</v>
      </c>
      <c r="T26" s="14"/>
      <c r="U26" s="14"/>
      <c r="V26" s="14"/>
      <c r="W26" s="14"/>
      <c r="X26" s="26"/>
    </row>
    <row r="27" spans="1:26" ht="236.25" x14ac:dyDescent="0.25">
      <c r="A27" s="44">
        <v>72</v>
      </c>
      <c r="B27" s="2" t="s">
        <v>121</v>
      </c>
      <c r="C27" s="3" t="s">
        <v>26</v>
      </c>
      <c r="D27" s="7" t="s">
        <v>58</v>
      </c>
      <c r="E27" s="7">
        <v>4</v>
      </c>
      <c r="F27" s="13" t="s">
        <v>59</v>
      </c>
      <c r="G27" s="8" t="s">
        <v>28</v>
      </c>
      <c r="H27" s="190">
        <v>143499530</v>
      </c>
      <c r="I27" s="193">
        <v>100449671</v>
      </c>
      <c r="J27" s="191">
        <v>43049859</v>
      </c>
      <c r="K27" s="218" t="s">
        <v>190</v>
      </c>
      <c r="L27" s="218" t="s">
        <v>198</v>
      </c>
      <c r="M27" s="218" t="s">
        <v>204</v>
      </c>
      <c r="N27" s="192" t="s">
        <v>29</v>
      </c>
      <c r="O27" s="5" t="s">
        <v>118</v>
      </c>
      <c r="P27" s="6" t="s">
        <v>119</v>
      </c>
      <c r="Q27" s="40" t="s">
        <v>66</v>
      </c>
      <c r="R27" s="5" t="s">
        <v>120</v>
      </c>
      <c r="S27" s="9" t="s">
        <v>64</v>
      </c>
      <c r="T27" s="14"/>
      <c r="U27" s="14"/>
      <c r="V27" s="14"/>
      <c r="W27" s="14"/>
      <c r="X27" s="26"/>
    </row>
    <row r="28" spans="1:26" ht="189" x14ac:dyDescent="0.25">
      <c r="A28" s="29">
        <v>73</v>
      </c>
      <c r="B28" s="15" t="s">
        <v>122</v>
      </c>
      <c r="C28" s="12" t="s">
        <v>41</v>
      </c>
      <c r="D28" s="12">
        <v>5</v>
      </c>
      <c r="E28" s="12">
        <v>5</v>
      </c>
      <c r="F28" s="13" t="s">
        <v>42</v>
      </c>
      <c r="G28" s="16" t="s">
        <v>28</v>
      </c>
      <c r="H28" s="194">
        <v>895134170.18421054</v>
      </c>
      <c r="I28" s="195">
        <v>796863938.1500001</v>
      </c>
      <c r="J28" s="191">
        <v>98270232.034210443</v>
      </c>
      <c r="K28" s="218" t="s">
        <v>197</v>
      </c>
      <c r="L28" s="218" t="s">
        <v>195</v>
      </c>
      <c r="M28" s="220" t="s">
        <v>90</v>
      </c>
      <c r="N28" s="173" t="s">
        <v>29</v>
      </c>
      <c r="O28" s="15" t="s">
        <v>123</v>
      </c>
      <c r="P28" s="15" t="s">
        <v>124</v>
      </c>
      <c r="Q28" s="30" t="s">
        <v>45</v>
      </c>
      <c r="R28" s="15" t="s">
        <v>125</v>
      </c>
      <c r="S28" s="49" t="s">
        <v>97</v>
      </c>
      <c r="T28" s="50"/>
      <c r="U28" s="50"/>
      <c r="V28" s="50"/>
      <c r="W28" s="50"/>
      <c r="X28" s="130"/>
    </row>
    <row r="29" spans="1:26" ht="105" x14ac:dyDescent="0.25">
      <c r="A29" s="44">
        <v>74</v>
      </c>
      <c r="B29" s="6" t="s">
        <v>126</v>
      </c>
      <c r="C29" s="6" t="s">
        <v>89</v>
      </c>
      <c r="D29" s="7">
        <v>2</v>
      </c>
      <c r="E29" s="7">
        <v>6</v>
      </c>
      <c r="F29" s="11" t="s">
        <v>103</v>
      </c>
      <c r="G29" s="8" t="s">
        <v>28</v>
      </c>
      <c r="H29" s="190">
        <v>2181662766.7855263</v>
      </c>
      <c r="I29" s="190">
        <v>1684078077.780236</v>
      </c>
      <c r="J29" s="196">
        <v>497584689.00529027</v>
      </c>
      <c r="K29" s="218" t="s">
        <v>197</v>
      </c>
      <c r="L29" s="218" t="s">
        <v>195</v>
      </c>
      <c r="M29" s="226" t="s">
        <v>90</v>
      </c>
      <c r="N29" s="197" t="s">
        <v>29</v>
      </c>
      <c r="O29" s="35" t="s">
        <v>104</v>
      </c>
      <c r="P29" s="35" t="s">
        <v>105</v>
      </c>
      <c r="Q29" s="7" t="s">
        <v>91</v>
      </c>
      <c r="R29" s="35" t="s">
        <v>107</v>
      </c>
      <c r="S29" s="35" t="s">
        <v>108</v>
      </c>
      <c r="T29" s="51"/>
      <c r="U29" s="51"/>
      <c r="V29" s="51"/>
      <c r="W29" s="51"/>
      <c r="X29" s="35" t="s">
        <v>109</v>
      </c>
    </row>
    <row r="30" spans="1:26" ht="60" x14ac:dyDescent="0.25">
      <c r="A30" s="29">
        <v>75</v>
      </c>
      <c r="B30" s="12" t="s">
        <v>127</v>
      </c>
      <c r="C30" s="53" t="s">
        <v>26</v>
      </c>
      <c r="D30" s="12">
        <v>1</v>
      </c>
      <c r="E30" s="12">
        <v>1</v>
      </c>
      <c r="F30" s="12" t="s">
        <v>27</v>
      </c>
      <c r="G30" s="53" t="s">
        <v>28</v>
      </c>
      <c r="H30" s="190">
        <v>117647058.82352942</v>
      </c>
      <c r="I30" s="190">
        <v>100000000</v>
      </c>
      <c r="J30" s="191">
        <v>17647058.823529422</v>
      </c>
      <c r="K30" s="219" t="s">
        <v>128</v>
      </c>
      <c r="L30" s="219" t="s">
        <v>190</v>
      </c>
      <c r="M30" s="219" t="s">
        <v>69</v>
      </c>
      <c r="N30" s="197" t="s">
        <v>29</v>
      </c>
      <c r="O30" s="212" t="s">
        <v>185</v>
      </c>
      <c r="P30" s="35" t="s">
        <v>129</v>
      </c>
      <c r="Q30" s="10" t="s">
        <v>32</v>
      </c>
      <c r="R30" s="35" t="s">
        <v>130</v>
      </c>
      <c r="S30" s="35" t="s">
        <v>131</v>
      </c>
      <c r="T30" s="51"/>
      <c r="U30" s="35"/>
      <c r="V30" s="35"/>
      <c r="W30" s="35"/>
      <c r="X30" s="52"/>
    </row>
    <row r="31" spans="1:26" ht="60" x14ac:dyDescent="0.25">
      <c r="A31" s="44">
        <v>76</v>
      </c>
      <c r="B31" s="12" t="s">
        <v>132</v>
      </c>
      <c r="C31" s="53" t="s">
        <v>26</v>
      </c>
      <c r="D31" s="12">
        <v>1</v>
      </c>
      <c r="E31" s="12">
        <v>1</v>
      </c>
      <c r="F31" s="12" t="s">
        <v>27</v>
      </c>
      <c r="G31" s="53" t="s">
        <v>28</v>
      </c>
      <c r="H31" s="190">
        <v>714285714.28571427</v>
      </c>
      <c r="I31" s="190">
        <v>500000000</v>
      </c>
      <c r="J31" s="191">
        <v>214285714.28571427</v>
      </c>
      <c r="K31" s="219" t="s">
        <v>128</v>
      </c>
      <c r="L31" s="219" t="s">
        <v>190</v>
      </c>
      <c r="M31" s="219" t="s">
        <v>69</v>
      </c>
      <c r="N31" s="197" t="s">
        <v>29</v>
      </c>
      <c r="O31" s="212" t="s">
        <v>185</v>
      </c>
      <c r="P31" s="35" t="s">
        <v>129</v>
      </c>
      <c r="Q31" s="7" t="s">
        <v>36</v>
      </c>
      <c r="R31" s="35" t="s">
        <v>33</v>
      </c>
      <c r="S31" s="35" t="s">
        <v>131</v>
      </c>
      <c r="T31" s="127"/>
      <c r="U31" s="35"/>
      <c r="V31" s="35"/>
      <c r="W31" s="35"/>
      <c r="X31" s="52"/>
    </row>
    <row r="32" spans="1:26" ht="78.75" x14ac:dyDescent="0.25">
      <c r="A32" s="29">
        <v>77</v>
      </c>
      <c r="B32" s="2" t="s">
        <v>133</v>
      </c>
      <c r="C32" s="3" t="s">
        <v>89</v>
      </c>
      <c r="D32" s="7">
        <v>2</v>
      </c>
      <c r="E32" s="1">
        <v>2</v>
      </c>
      <c r="F32" s="1" t="s">
        <v>93</v>
      </c>
      <c r="G32" s="8" t="s">
        <v>28</v>
      </c>
      <c r="H32" s="190">
        <v>5883710377.1731892</v>
      </c>
      <c r="I32" s="190">
        <v>4541679586.3087502</v>
      </c>
      <c r="J32" s="191">
        <v>1342030790.864439</v>
      </c>
      <c r="K32" s="218" t="s">
        <v>200</v>
      </c>
      <c r="L32" s="218" t="s">
        <v>197</v>
      </c>
      <c r="M32" s="219" t="s">
        <v>90</v>
      </c>
      <c r="N32" s="192" t="s">
        <v>29</v>
      </c>
      <c r="O32" s="5" t="s">
        <v>134</v>
      </c>
      <c r="P32" s="5" t="s">
        <v>95</v>
      </c>
      <c r="Q32" s="40" t="s">
        <v>91</v>
      </c>
      <c r="R32" s="5" t="s">
        <v>96</v>
      </c>
      <c r="S32" s="49" t="s">
        <v>97</v>
      </c>
      <c r="T32" s="9"/>
      <c r="U32" s="9"/>
      <c r="V32" s="9"/>
      <c r="W32" s="54"/>
      <c r="X32" s="55"/>
    </row>
    <row r="33" spans="1:25" ht="240" x14ac:dyDescent="0.25">
      <c r="A33" s="44">
        <v>78</v>
      </c>
      <c r="B33" s="12" t="s">
        <v>135</v>
      </c>
      <c r="C33" s="53" t="s">
        <v>26</v>
      </c>
      <c r="D33" s="12">
        <v>1</v>
      </c>
      <c r="E33" s="12">
        <v>1</v>
      </c>
      <c r="F33" s="13" t="s">
        <v>27</v>
      </c>
      <c r="G33" s="53" t="s">
        <v>28</v>
      </c>
      <c r="H33" s="190">
        <v>471854740.00000006</v>
      </c>
      <c r="I33" s="191">
        <v>401076529</v>
      </c>
      <c r="J33" s="191">
        <v>70778211.00000006</v>
      </c>
      <c r="K33" s="218" t="s">
        <v>198</v>
      </c>
      <c r="L33" s="218" t="s">
        <v>200</v>
      </c>
      <c r="M33" s="218" t="s">
        <v>202</v>
      </c>
      <c r="N33" s="197" t="s">
        <v>29</v>
      </c>
      <c r="O33" s="35" t="s">
        <v>136</v>
      </c>
      <c r="P33" s="35" t="s">
        <v>137</v>
      </c>
      <c r="Q33" s="10" t="s">
        <v>32</v>
      </c>
      <c r="R33" s="35" t="s">
        <v>33</v>
      </c>
      <c r="S33" s="35" t="s">
        <v>34</v>
      </c>
      <c r="T33" s="51"/>
      <c r="U33" s="35"/>
      <c r="V33" s="35"/>
      <c r="W33" s="35"/>
      <c r="X33" s="52"/>
    </row>
    <row r="34" spans="1:25" ht="240" x14ac:dyDescent="0.25">
      <c r="A34" s="29">
        <v>79</v>
      </c>
      <c r="B34" s="6" t="s">
        <v>138</v>
      </c>
      <c r="C34" s="6" t="s">
        <v>26</v>
      </c>
      <c r="D34" s="7">
        <v>1</v>
      </c>
      <c r="E34" s="7">
        <v>1</v>
      </c>
      <c r="F34" s="11" t="s">
        <v>27</v>
      </c>
      <c r="G34" s="8" t="s">
        <v>28</v>
      </c>
      <c r="H34" s="190">
        <v>1635184360</v>
      </c>
      <c r="I34" s="191">
        <v>1144629052</v>
      </c>
      <c r="J34" s="191">
        <v>490555308</v>
      </c>
      <c r="K34" s="218" t="s">
        <v>198</v>
      </c>
      <c r="L34" s="218" t="s">
        <v>200</v>
      </c>
      <c r="M34" s="218" t="s">
        <v>202</v>
      </c>
      <c r="N34" s="197" t="s">
        <v>29</v>
      </c>
      <c r="O34" s="35" t="s">
        <v>136</v>
      </c>
      <c r="P34" s="35" t="s">
        <v>137</v>
      </c>
      <c r="Q34" s="7" t="s">
        <v>36</v>
      </c>
      <c r="R34" s="35" t="s">
        <v>33</v>
      </c>
      <c r="S34" s="35" t="s">
        <v>34</v>
      </c>
      <c r="T34" s="51"/>
      <c r="U34" s="35"/>
      <c r="V34" s="35"/>
      <c r="W34" s="35"/>
      <c r="X34" s="35"/>
    </row>
    <row r="35" spans="1:25" ht="225" x14ac:dyDescent="0.25">
      <c r="A35" s="44">
        <v>80</v>
      </c>
      <c r="B35" s="6" t="s">
        <v>139</v>
      </c>
      <c r="C35" s="6" t="s">
        <v>26</v>
      </c>
      <c r="D35" s="7">
        <v>1</v>
      </c>
      <c r="E35" s="7">
        <v>1</v>
      </c>
      <c r="F35" s="11" t="s">
        <v>27</v>
      </c>
      <c r="G35" s="8" t="s">
        <v>28</v>
      </c>
      <c r="H35" s="190">
        <v>1338367642.0017724</v>
      </c>
      <c r="I35" s="191">
        <v>883476556</v>
      </c>
      <c r="J35" s="191">
        <v>454891086.0017724</v>
      </c>
      <c r="K35" s="218" t="s">
        <v>198</v>
      </c>
      <c r="L35" s="218" t="s">
        <v>200</v>
      </c>
      <c r="M35" s="218" t="s">
        <v>202</v>
      </c>
      <c r="N35" s="197" t="s">
        <v>29</v>
      </c>
      <c r="O35" s="35" t="s">
        <v>140</v>
      </c>
      <c r="P35" s="35" t="s">
        <v>137</v>
      </c>
      <c r="Q35" s="35" t="s">
        <v>39</v>
      </c>
      <c r="R35" s="35" t="s">
        <v>33</v>
      </c>
      <c r="S35" s="35" t="s">
        <v>34</v>
      </c>
      <c r="T35" s="51"/>
      <c r="U35" s="35" t="s">
        <v>141</v>
      </c>
      <c r="V35" s="35" t="s">
        <v>142</v>
      </c>
      <c r="W35" s="35">
        <v>2022</v>
      </c>
      <c r="X35" s="52" t="s">
        <v>143</v>
      </c>
    </row>
    <row r="36" spans="1:25" ht="94.5" x14ac:dyDescent="0.25">
      <c r="A36" s="29">
        <v>81</v>
      </c>
      <c r="B36" s="6" t="s">
        <v>144</v>
      </c>
      <c r="C36" s="6" t="s">
        <v>26</v>
      </c>
      <c r="D36" s="7">
        <v>4</v>
      </c>
      <c r="E36" s="7">
        <v>4</v>
      </c>
      <c r="F36" s="7" t="s">
        <v>50</v>
      </c>
      <c r="G36" s="8" t="s">
        <v>28</v>
      </c>
      <c r="H36" s="190">
        <v>659835280</v>
      </c>
      <c r="I36" s="193">
        <v>560859988</v>
      </c>
      <c r="J36" s="196">
        <v>98975292</v>
      </c>
      <c r="K36" s="218" t="s">
        <v>215</v>
      </c>
      <c r="L36" s="218" t="s">
        <v>204</v>
      </c>
      <c r="M36" s="218" t="s">
        <v>205</v>
      </c>
      <c r="N36" s="192" t="s">
        <v>29</v>
      </c>
      <c r="O36" s="6" t="s">
        <v>145</v>
      </c>
      <c r="P36" s="6" t="s">
        <v>146</v>
      </c>
      <c r="Q36" s="10" t="s">
        <v>32</v>
      </c>
      <c r="R36" s="6" t="s">
        <v>147</v>
      </c>
      <c r="S36" s="14" t="s">
        <v>116</v>
      </c>
      <c r="T36" s="14"/>
      <c r="U36" s="14"/>
      <c r="V36" s="14"/>
      <c r="W36" s="14"/>
      <c r="X36" s="56" t="s">
        <v>148</v>
      </c>
    </row>
    <row r="37" spans="1:25" ht="94.5" x14ac:dyDescent="0.25">
      <c r="A37" s="44">
        <v>82</v>
      </c>
      <c r="B37" s="6" t="s">
        <v>149</v>
      </c>
      <c r="C37" s="6" t="s">
        <v>26</v>
      </c>
      <c r="D37" s="7">
        <v>4</v>
      </c>
      <c r="E37" s="7">
        <v>4</v>
      </c>
      <c r="F37" s="7" t="s">
        <v>50</v>
      </c>
      <c r="G37" s="8" t="s">
        <v>28</v>
      </c>
      <c r="H37" s="190">
        <v>421541620</v>
      </c>
      <c r="I37" s="193">
        <v>295079134</v>
      </c>
      <c r="J37" s="196">
        <v>126462486</v>
      </c>
      <c r="K37" s="218" t="s">
        <v>215</v>
      </c>
      <c r="L37" s="218" t="s">
        <v>204</v>
      </c>
      <c r="M37" s="218" t="s">
        <v>205</v>
      </c>
      <c r="N37" s="192" t="s">
        <v>29</v>
      </c>
      <c r="O37" s="6" t="s">
        <v>145</v>
      </c>
      <c r="P37" s="6" t="s">
        <v>146</v>
      </c>
      <c r="Q37" s="7" t="s">
        <v>36</v>
      </c>
      <c r="R37" s="6" t="s">
        <v>147</v>
      </c>
      <c r="S37" s="14" t="s">
        <v>116</v>
      </c>
      <c r="T37" s="126"/>
      <c r="U37" s="14"/>
      <c r="V37" s="14"/>
      <c r="W37" s="14"/>
      <c r="X37" s="56" t="s">
        <v>148</v>
      </c>
    </row>
    <row r="38" spans="1:25" s="39" customFormat="1" ht="189" x14ac:dyDescent="0.25">
      <c r="A38" s="44">
        <v>86</v>
      </c>
      <c r="B38" s="15" t="s">
        <v>151</v>
      </c>
      <c r="C38" s="12" t="s">
        <v>41</v>
      </c>
      <c r="D38" s="12">
        <v>5</v>
      </c>
      <c r="E38" s="12">
        <v>5</v>
      </c>
      <c r="F38" s="13" t="s">
        <v>42</v>
      </c>
      <c r="G38" s="16" t="s">
        <v>28</v>
      </c>
      <c r="H38" s="194">
        <v>447567085.08999997</v>
      </c>
      <c r="I38" s="195">
        <v>398431969.10000002</v>
      </c>
      <c r="J38" s="195">
        <v>49135116.020000003</v>
      </c>
      <c r="K38" s="218" t="s">
        <v>206</v>
      </c>
      <c r="L38" s="218" t="s">
        <v>206</v>
      </c>
      <c r="M38" s="220" t="s">
        <v>90</v>
      </c>
      <c r="N38" s="173" t="s">
        <v>29</v>
      </c>
      <c r="O38" s="15" t="s">
        <v>152</v>
      </c>
      <c r="P38" s="15" t="s">
        <v>146</v>
      </c>
      <c r="Q38" s="30" t="s">
        <v>45</v>
      </c>
      <c r="R38" s="15" t="s">
        <v>115</v>
      </c>
      <c r="S38" s="14" t="s">
        <v>116</v>
      </c>
      <c r="T38" s="7"/>
      <c r="U38" s="7"/>
      <c r="V38" s="7"/>
      <c r="W38" s="7"/>
      <c r="X38" s="135"/>
    </row>
    <row r="39" spans="1:25" ht="220.5" x14ac:dyDescent="0.25">
      <c r="A39" s="29">
        <v>87</v>
      </c>
      <c r="B39" s="2" t="s">
        <v>153</v>
      </c>
      <c r="C39" s="15" t="s">
        <v>26</v>
      </c>
      <c r="D39" s="7">
        <v>4</v>
      </c>
      <c r="E39" s="7">
        <v>4</v>
      </c>
      <c r="F39" s="11" t="s">
        <v>154</v>
      </c>
      <c r="G39" s="8" t="s">
        <v>28</v>
      </c>
      <c r="H39" s="190">
        <v>294424760</v>
      </c>
      <c r="I39" s="190">
        <v>250261046</v>
      </c>
      <c r="J39" s="193">
        <v>44163714</v>
      </c>
      <c r="K39" s="218" t="s">
        <v>207</v>
      </c>
      <c r="L39" s="218" t="s">
        <v>202</v>
      </c>
      <c r="M39" s="223" t="s">
        <v>199</v>
      </c>
      <c r="N39" s="192" t="s">
        <v>29</v>
      </c>
      <c r="O39" s="5" t="s">
        <v>155</v>
      </c>
      <c r="P39" s="6" t="s">
        <v>156</v>
      </c>
      <c r="Q39" s="10" t="s">
        <v>32</v>
      </c>
      <c r="R39" s="5" t="s">
        <v>157</v>
      </c>
      <c r="S39" s="9" t="s">
        <v>47</v>
      </c>
      <c r="T39" s="38"/>
      <c r="U39" s="38"/>
      <c r="V39" s="38"/>
      <c r="W39" s="38"/>
      <c r="X39" s="134"/>
    </row>
    <row r="40" spans="1:25" ht="258.75" customHeight="1" x14ac:dyDescent="0.25">
      <c r="A40" s="44">
        <v>88</v>
      </c>
      <c r="B40" s="2" t="s">
        <v>158</v>
      </c>
      <c r="C40" s="15" t="s">
        <v>26</v>
      </c>
      <c r="D40" s="7">
        <v>4</v>
      </c>
      <c r="E40" s="7">
        <v>4</v>
      </c>
      <c r="F40" s="11" t="s">
        <v>154</v>
      </c>
      <c r="G40" s="8" t="s">
        <v>28</v>
      </c>
      <c r="H40" s="190">
        <v>215608179.99999997</v>
      </c>
      <c r="I40" s="190">
        <v>150925726</v>
      </c>
      <c r="J40" s="193">
        <v>64682453.99999997</v>
      </c>
      <c r="K40" s="218" t="s">
        <v>207</v>
      </c>
      <c r="L40" s="218" t="s">
        <v>202</v>
      </c>
      <c r="M40" s="223" t="s">
        <v>199</v>
      </c>
      <c r="N40" s="192" t="s">
        <v>29</v>
      </c>
      <c r="O40" s="5" t="s">
        <v>155</v>
      </c>
      <c r="P40" s="6" t="s">
        <v>156</v>
      </c>
      <c r="Q40" s="7" t="s">
        <v>36</v>
      </c>
      <c r="R40" s="5" t="s">
        <v>157</v>
      </c>
      <c r="S40" s="9" t="s">
        <v>47</v>
      </c>
      <c r="T40" s="38"/>
      <c r="U40" s="38"/>
      <c r="V40" s="38"/>
      <c r="W40" s="38"/>
      <c r="X40" s="38"/>
    </row>
    <row r="41" spans="1:25" ht="106.5" customHeight="1" x14ac:dyDescent="0.25">
      <c r="A41" s="44">
        <v>90</v>
      </c>
      <c r="B41" s="6" t="s">
        <v>159</v>
      </c>
      <c r="C41" s="6" t="s">
        <v>89</v>
      </c>
      <c r="D41" s="7">
        <v>4</v>
      </c>
      <c r="E41" s="7">
        <v>4</v>
      </c>
      <c r="F41" s="7" t="s">
        <v>50</v>
      </c>
      <c r="G41" s="8" t="s">
        <v>28</v>
      </c>
      <c r="H41" s="190">
        <v>597299025.8445133</v>
      </c>
      <c r="I41" s="193">
        <v>469230315.28046906</v>
      </c>
      <c r="J41" s="196">
        <v>128068710.56404424</v>
      </c>
      <c r="K41" s="218" t="s">
        <v>203</v>
      </c>
      <c r="L41" s="218" t="s">
        <v>206</v>
      </c>
      <c r="M41" s="226" t="s">
        <v>90</v>
      </c>
      <c r="N41" s="192" t="s">
        <v>29</v>
      </c>
      <c r="O41" s="6" t="s">
        <v>145</v>
      </c>
      <c r="P41" s="6" t="s">
        <v>146</v>
      </c>
      <c r="Q41" s="122" t="s">
        <v>91</v>
      </c>
      <c r="R41" s="6" t="s">
        <v>147</v>
      </c>
      <c r="S41" s="14" t="s">
        <v>116</v>
      </c>
      <c r="T41" s="14"/>
      <c r="U41" s="14"/>
      <c r="V41" s="14"/>
      <c r="W41" s="14"/>
      <c r="X41" s="6" t="s">
        <v>148</v>
      </c>
    </row>
    <row r="42" spans="1:25" ht="236.25" x14ac:dyDescent="0.25">
      <c r="A42" s="29">
        <v>91</v>
      </c>
      <c r="B42" s="28" t="s">
        <v>160</v>
      </c>
      <c r="C42" s="27" t="s">
        <v>26</v>
      </c>
      <c r="D42" s="41" t="s">
        <v>58</v>
      </c>
      <c r="E42" s="32">
        <v>4</v>
      </c>
      <c r="F42" s="41" t="s">
        <v>59</v>
      </c>
      <c r="G42" s="42" t="s">
        <v>28</v>
      </c>
      <c r="H42" s="190">
        <v>1249236600</v>
      </c>
      <c r="I42" s="190">
        <v>1061851110</v>
      </c>
      <c r="J42" s="190">
        <v>187385490</v>
      </c>
      <c r="K42" s="218" t="s">
        <v>195</v>
      </c>
      <c r="L42" s="218" t="s">
        <v>204</v>
      </c>
      <c r="M42" s="218" t="s">
        <v>208</v>
      </c>
      <c r="N42" s="198" t="s">
        <v>29</v>
      </c>
      <c r="O42" s="18" t="s">
        <v>118</v>
      </c>
      <c r="P42" s="27" t="s">
        <v>161</v>
      </c>
      <c r="Q42" s="35" t="s">
        <v>62</v>
      </c>
      <c r="R42" s="36" t="s">
        <v>162</v>
      </c>
      <c r="S42" s="37"/>
      <c r="T42" s="38"/>
      <c r="U42" s="38"/>
      <c r="V42" s="38"/>
      <c r="W42" s="38"/>
      <c r="X42" s="38"/>
    </row>
    <row r="43" spans="1:25" ht="236.25" x14ac:dyDescent="0.25">
      <c r="A43" s="44">
        <v>92</v>
      </c>
      <c r="B43" s="28" t="s">
        <v>163</v>
      </c>
      <c r="C43" s="27" t="s">
        <v>26</v>
      </c>
      <c r="D43" s="41" t="s">
        <v>58</v>
      </c>
      <c r="E43" s="32">
        <v>4</v>
      </c>
      <c r="F43" s="41" t="s">
        <v>59</v>
      </c>
      <c r="G43" s="42" t="s">
        <v>28</v>
      </c>
      <c r="H43" s="190">
        <v>821875290</v>
      </c>
      <c r="I43" s="190">
        <v>575312703</v>
      </c>
      <c r="J43" s="190">
        <v>246562587</v>
      </c>
      <c r="K43" s="218" t="s">
        <v>195</v>
      </c>
      <c r="L43" s="218" t="s">
        <v>204</v>
      </c>
      <c r="M43" s="218" t="s">
        <v>208</v>
      </c>
      <c r="N43" s="198" t="s">
        <v>29</v>
      </c>
      <c r="O43" s="18" t="s">
        <v>118</v>
      </c>
      <c r="P43" s="27" t="s">
        <v>161</v>
      </c>
      <c r="Q43" s="36" t="s">
        <v>66</v>
      </c>
      <c r="R43" s="36" t="s">
        <v>162</v>
      </c>
      <c r="S43" s="37"/>
      <c r="T43" s="38"/>
      <c r="U43" s="38"/>
      <c r="V43" s="38"/>
      <c r="W43" s="38"/>
      <c r="X43" s="133"/>
    </row>
    <row r="44" spans="1:25" ht="236.25" x14ac:dyDescent="0.25">
      <c r="A44" s="29">
        <v>93</v>
      </c>
      <c r="B44" s="28" t="s">
        <v>164</v>
      </c>
      <c r="C44" s="27" t="s">
        <v>26</v>
      </c>
      <c r="D44" s="31" t="s">
        <v>58</v>
      </c>
      <c r="E44" s="32">
        <v>4</v>
      </c>
      <c r="F44" s="33" t="s">
        <v>59</v>
      </c>
      <c r="G44" s="34" t="s">
        <v>28</v>
      </c>
      <c r="H44" s="190">
        <v>292332613</v>
      </c>
      <c r="I44" s="199">
        <v>200000000</v>
      </c>
      <c r="J44" s="196">
        <v>92332613</v>
      </c>
      <c r="K44" s="218" t="s">
        <v>195</v>
      </c>
      <c r="L44" s="218" t="s">
        <v>204</v>
      </c>
      <c r="M44" s="218" t="s">
        <v>208</v>
      </c>
      <c r="N44" s="198" t="s">
        <v>29</v>
      </c>
      <c r="O44" s="18" t="s">
        <v>118</v>
      </c>
      <c r="P44" s="27" t="s">
        <v>161</v>
      </c>
      <c r="Q44" s="36" t="s">
        <v>150</v>
      </c>
      <c r="R44" s="36" t="s">
        <v>162</v>
      </c>
      <c r="S44" s="37"/>
      <c r="T44" s="38"/>
      <c r="U44" s="38"/>
      <c r="V44" s="38"/>
      <c r="W44" s="38"/>
      <c r="X44" s="133"/>
    </row>
    <row r="45" spans="1:25" ht="220.5" x14ac:dyDescent="0.25">
      <c r="A45" s="44">
        <v>94</v>
      </c>
      <c r="B45" s="2" t="s">
        <v>165</v>
      </c>
      <c r="C45" s="3" t="s">
        <v>89</v>
      </c>
      <c r="D45" s="7">
        <v>4</v>
      </c>
      <c r="E45" s="7">
        <v>4</v>
      </c>
      <c r="F45" s="13" t="s">
        <v>154</v>
      </c>
      <c r="G45" s="8" t="s">
        <v>28</v>
      </c>
      <c r="H45" s="190">
        <v>381178446.69941145</v>
      </c>
      <c r="I45" s="193">
        <v>302347527.75579202</v>
      </c>
      <c r="J45" s="193">
        <v>78830918.94361943</v>
      </c>
      <c r="K45" s="218" t="s">
        <v>195</v>
      </c>
      <c r="L45" s="218" t="s">
        <v>203</v>
      </c>
      <c r="M45" s="220" t="s">
        <v>90</v>
      </c>
      <c r="N45" s="192" t="s">
        <v>29</v>
      </c>
      <c r="O45" s="5" t="s">
        <v>155</v>
      </c>
      <c r="P45" s="6" t="s">
        <v>156</v>
      </c>
      <c r="Q45" s="40" t="s">
        <v>91</v>
      </c>
      <c r="R45" s="5" t="s">
        <v>157</v>
      </c>
      <c r="S45" s="9" t="s">
        <v>47</v>
      </c>
      <c r="T45" s="17"/>
      <c r="U45" s="49"/>
      <c r="V45" s="49"/>
      <c r="W45" s="49"/>
      <c r="X45" s="49"/>
    </row>
    <row r="46" spans="1:25" ht="266.25" customHeight="1" x14ac:dyDescent="0.25">
      <c r="A46" s="29">
        <v>95</v>
      </c>
      <c r="B46" s="4" t="s">
        <v>166</v>
      </c>
      <c r="C46" s="15" t="s">
        <v>26</v>
      </c>
      <c r="D46" s="1">
        <v>4</v>
      </c>
      <c r="E46" s="7">
        <v>4</v>
      </c>
      <c r="F46" s="11" t="s">
        <v>154</v>
      </c>
      <c r="G46" s="8" t="s">
        <v>28</v>
      </c>
      <c r="H46" s="190">
        <v>531242200</v>
      </c>
      <c r="I46" s="193">
        <v>451555870</v>
      </c>
      <c r="J46" s="193">
        <v>79686330</v>
      </c>
      <c r="K46" s="218" t="s">
        <v>209</v>
      </c>
      <c r="L46" s="218" t="s">
        <v>199</v>
      </c>
      <c r="M46" s="223" t="s">
        <v>201</v>
      </c>
      <c r="N46" s="192" t="s">
        <v>29</v>
      </c>
      <c r="O46" s="5" t="s">
        <v>155</v>
      </c>
      <c r="P46" s="6" t="s">
        <v>167</v>
      </c>
      <c r="Q46" s="10" t="s">
        <v>32</v>
      </c>
      <c r="R46" s="5" t="s">
        <v>168</v>
      </c>
      <c r="S46" s="9" t="s">
        <v>47</v>
      </c>
      <c r="T46" s="51"/>
      <c r="U46" s="35"/>
      <c r="V46" s="35"/>
      <c r="W46" s="35"/>
      <c r="X46" s="35"/>
    </row>
    <row r="47" spans="1:25" s="39" customFormat="1" ht="266.25" customHeight="1" x14ac:dyDescent="0.25">
      <c r="A47" s="44">
        <v>96</v>
      </c>
      <c r="B47" s="2" t="s">
        <v>169</v>
      </c>
      <c r="C47" s="15" t="s">
        <v>26</v>
      </c>
      <c r="D47" s="7">
        <v>4</v>
      </c>
      <c r="E47" s="7">
        <v>4</v>
      </c>
      <c r="F47" s="11" t="s">
        <v>154</v>
      </c>
      <c r="G47" s="8" t="s">
        <v>28</v>
      </c>
      <c r="H47" s="190">
        <v>359969200</v>
      </c>
      <c r="I47" s="193">
        <v>251978440</v>
      </c>
      <c r="J47" s="193">
        <v>107990760</v>
      </c>
      <c r="K47" s="218" t="s">
        <v>209</v>
      </c>
      <c r="L47" s="218" t="s">
        <v>199</v>
      </c>
      <c r="M47" s="223" t="s">
        <v>201</v>
      </c>
      <c r="N47" s="192" t="s">
        <v>29</v>
      </c>
      <c r="O47" s="5" t="s">
        <v>155</v>
      </c>
      <c r="P47" s="6" t="s">
        <v>167</v>
      </c>
      <c r="Q47" s="113" t="s">
        <v>36</v>
      </c>
      <c r="R47" s="5" t="s">
        <v>157</v>
      </c>
      <c r="S47" s="9" t="s">
        <v>47</v>
      </c>
      <c r="T47" s="51"/>
      <c r="U47" s="35"/>
      <c r="V47" s="35"/>
      <c r="W47" s="35"/>
      <c r="X47" s="35"/>
    </row>
    <row r="48" spans="1:25" ht="150" customHeight="1" x14ac:dyDescent="0.25">
      <c r="A48" s="44">
        <v>106</v>
      </c>
      <c r="B48" s="15" t="s">
        <v>170</v>
      </c>
      <c r="C48" s="6" t="s">
        <v>26</v>
      </c>
      <c r="D48" s="12">
        <v>2</v>
      </c>
      <c r="E48" s="12">
        <v>6</v>
      </c>
      <c r="F48" s="13" t="s">
        <v>103</v>
      </c>
      <c r="G48" s="16" t="s">
        <v>28</v>
      </c>
      <c r="H48" s="194">
        <v>634737300</v>
      </c>
      <c r="I48" s="195">
        <v>539526705</v>
      </c>
      <c r="J48" s="195">
        <v>95210595</v>
      </c>
      <c r="K48" s="226" t="s">
        <v>209</v>
      </c>
      <c r="L48" s="226" t="s">
        <v>202</v>
      </c>
      <c r="M48" s="218" t="s">
        <v>208</v>
      </c>
      <c r="N48" s="173" t="s">
        <v>29</v>
      </c>
      <c r="O48" s="88" t="s">
        <v>171</v>
      </c>
      <c r="P48" s="15" t="s">
        <v>172</v>
      </c>
      <c r="Q48" s="30" t="s">
        <v>106</v>
      </c>
      <c r="R48" s="15" t="s">
        <v>107</v>
      </c>
      <c r="S48" s="12" t="s">
        <v>173</v>
      </c>
      <c r="T48" s="53"/>
      <c r="U48" s="53"/>
      <c r="V48" s="59"/>
      <c r="W48" s="60"/>
      <c r="X48" s="61" t="s">
        <v>174</v>
      </c>
      <c r="Y48" s="43"/>
    </row>
    <row r="49" spans="1:24" ht="157.5" x14ac:dyDescent="0.25">
      <c r="A49" s="29">
        <v>107</v>
      </c>
      <c r="B49" s="15" t="s">
        <v>175</v>
      </c>
      <c r="C49" s="6" t="s">
        <v>26</v>
      </c>
      <c r="D49" s="12">
        <v>2</v>
      </c>
      <c r="E49" s="12">
        <v>6</v>
      </c>
      <c r="F49" s="13" t="s">
        <v>103</v>
      </c>
      <c r="G49" s="16" t="s">
        <v>28</v>
      </c>
      <c r="H49" s="194">
        <v>496198120</v>
      </c>
      <c r="I49" s="195">
        <v>347338684</v>
      </c>
      <c r="J49" s="195">
        <v>148859436</v>
      </c>
      <c r="K49" s="226" t="s">
        <v>209</v>
      </c>
      <c r="L49" s="226" t="s">
        <v>202</v>
      </c>
      <c r="M49" s="218" t="s">
        <v>208</v>
      </c>
      <c r="N49" s="173" t="s">
        <v>29</v>
      </c>
      <c r="O49" s="88" t="s">
        <v>171</v>
      </c>
      <c r="P49" s="15" t="s">
        <v>172</v>
      </c>
      <c r="Q49" s="30" t="s">
        <v>111</v>
      </c>
      <c r="R49" s="15" t="s">
        <v>107</v>
      </c>
      <c r="S49" s="12" t="s">
        <v>173</v>
      </c>
      <c r="T49" s="53"/>
      <c r="U49" s="53"/>
      <c r="V49" s="59"/>
      <c r="W49" s="60"/>
      <c r="X49" s="61" t="s">
        <v>174</v>
      </c>
    </row>
    <row r="50" spans="1:24" ht="157.5" x14ac:dyDescent="0.25">
      <c r="A50" s="44">
        <v>108</v>
      </c>
      <c r="B50" s="15" t="s">
        <v>176</v>
      </c>
      <c r="C50" s="6" t="s">
        <v>89</v>
      </c>
      <c r="D50" s="12">
        <v>2</v>
      </c>
      <c r="E50" s="12">
        <v>6</v>
      </c>
      <c r="F50" s="13" t="s">
        <v>103</v>
      </c>
      <c r="G50" s="16" t="s">
        <v>28</v>
      </c>
      <c r="H50" s="194">
        <v>549421760.49970102</v>
      </c>
      <c r="I50" s="195">
        <f>213556906.365385+207689395.83827</f>
        <v>421246302.203655</v>
      </c>
      <c r="J50" s="195">
        <f>H50-I50</f>
        <v>128175458.29604602</v>
      </c>
      <c r="K50" s="226" t="s">
        <v>210</v>
      </c>
      <c r="L50" s="226" t="s">
        <v>199</v>
      </c>
      <c r="M50" s="226" t="s">
        <v>90</v>
      </c>
      <c r="N50" s="173" t="s">
        <v>29</v>
      </c>
      <c r="O50" s="88" t="s">
        <v>171</v>
      </c>
      <c r="P50" s="15" t="s">
        <v>172</v>
      </c>
      <c r="Q50" s="30" t="s">
        <v>91</v>
      </c>
      <c r="R50" s="15" t="s">
        <v>107</v>
      </c>
      <c r="S50" s="12" t="s">
        <v>173</v>
      </c>
      <c r="T50" s="53"/>
      <c r="U50" s="53"/>
      <c r="V50" s="59"/>
      <c r="W50" s="60"/>
      <c r="X50" s="132" t="s">
        <v>174</v>
      </c>
    </row>
    <row r="51" spans="1:24" ht="256.5" customHeight="1" x14ac:dyDescent="0.25">
      <c r="A51" s="29">
        <v>109</v>
      </c>
      <c r="B51" s="64" t="s">
        <v>184</v>
      </c>
      <c r="C51" s="62" t="s">
        <v>26</v>
      </c>
      <c r="D51" s="63">
        <v>4</v>
      </c>
      <c r="E51" s="63">
        <v>4</v>
      </c>
      <c r="F51" s="64" t="s">
        <v>154</v>
      </c>
      <c r="G51" s="16" t="s">
        <v>28</v>
      </c>
      <c r="H51" s="172">
        <v>904218060</v>
      </c>
      <c r="I51" s="172">
        <v>768585351</v>
      </c>
      <c r="J51" s="177">
        <v>135632709</v>
      </c>
      <c r="K51" s="218" t="s">
        <v>190</v>
      </c>
      <c r="L51" s="218" t="s">
        <v>198</v>
      </c>
      <c r="M51" s="219" t="s">
        <v>197</v>
      </c>
      <c r="N51" s="173" t="s">
        <v>29</v>
      </c>
      <c r="O51" s="65" t="s">
        <v>155</v>
      </c>
      <c r="P51" s="66" t="s">
        <v>177</v>
      </c>
      <c r="Q51" s="67" t="s">
        <v>32</v>
      </c>
      <c r="R51" s="65" t="s">
        <v>178</v>
      </c>
      <c r="S51" s="49" t="s">
        <v>47</v>
      </c>
      <c r="T51" s="51"/>
      <c r="U51" s="35"/>
      <c r="V51" s="35"/>
      <c r="W51" s="35"/>
      <c r="X51" s="52"/>
    </row>
    <row r="52" spans="1:24" ht="173.25" x14ac:dyDescent="0.25">
      <c r="A52" s="87">
        <v>110</v>
      </c>
      <c r="B52" s="6" t="s">
        <v>179</v>
      </c>
      <c r="C52" s="156" t="s">
        <v>26</v>
      </c>
      <c r="D52" s="157">
        <v>2</v>
      </c>
      <c r="E52" s="157">
        <v>6</v>
      </c>
      <c r="F52" s="158" t="s">
        <v>103</v>
      </c>
      <c r="G52" s="159" t="s">
        <v>28</v>
      </c>
      <c r="H52" s="160">
        <v>612500000</v>
      </c>
      <c r="I52" s="160">
        <v>245000000</v>
      </c>
      <c r="J52" s="200">
        <v>367500000</v>
      </c>
      <c r="K52" s="220" t="s">
        <v>211</v>
      </c>
      <c r="L52" s="220" t="s">
        <v>214</v>
      </c>
      <c r="M52" s="218" t="s">
        <v>212</v>
      </c>
      <c r="N52" s="201" t="s">
        <v>29</v>
      </c>
      <c r="O52" s="15" t="s">
        <v>171</v>
      </c>
      <c r="P52" s="88" t="s">
        <v>180</v>
      </c>
      <c r="Q52" s="91" t="s">
        <v>181</v>
      </c>
      <c r="R52" s="15" t="s">
        <v>107</v>
      </c>
      <c r="S52" s="89" t="s">
        <v>173</v>
      </c>
      <c r="T52" s="92"/>
      <c r="U52" s="92"/>
      <c r="V52" s="92"/>
      <c r="W52" s="92"/>
      <c r="X52" s="104" t="s">
        <v>182</v>
      </c>
    </row>
    <row r="53" spans="1:24" ht="79.5" thickBot="1" x14ac:dyDescent="0.3">
      <c r="A53" s="205">
        <v>111</v>
      </c>
      <c r="B53" s="206" t="s">
        <v>186</v>
      </c>
      <c r="C53" s="207" t="s">
        <v>26</v>
      </c>
      <c r="D53" s="206"/>
      <c r="E53" s="206">
        <v>7</v>
      </c>
      <c r="F53" s="208" t="s">
        <v>187</v>
      </c>
      <c r="G53" s="209" t="s">
        <v>28</v>
      </c>
      <c r="H53" s="202">
        <v>3069602624</v>
      </c>
      <c r="I53" s="203">
        <v>2090890523</v>
      </c>
      <c r="J53" s="203">
        <f>H53-I53</f>
        <v>978712101</v>
      </c>
      <c r="K53" s="227" t="s">
        <v>195</v>
      </c>
      <c r="L53" s="228" t="s">
        <v>195</v>
      </c>
      <c r="M53" s="229" t="s">
        <v>213</v>
      </c>
      <c r="N53" s="204" t="s">
        <v>29</v>
      </c>
      <c r="O53" s="207" t="s">
        <v>188</v>
      </c>
      <c r="P53" s="207" t="s">
        <v>191</v>
      </c>
      <c r="Q53" s="206" t="s">
        <v>150</v>
      </c>
      <c r="R53" s="207" t="s">
        <v>189</v>
      </c>
      <c r="S53" s="210"/>
      <c r="T53" s="210"/>
      <c r="U53" s="210"/>
      <c r="V53" s="210"/>
      <c r="W53" s="210"/>
      <c r="X53" s="211"/>
    </row>
    <row r="54" spans="1:24" x14ac:dyDescent="0.25">
      <c r="A54" s="241" t="s">
        <v>216</v>
      </c>
      <c r="B54" s="232"/>
      <c r="C54" s="233"/>
      <c r="D54" s="232"/>
      <c r="E54" s="232"/>
      <c r="F54" s="232"/>
      <c r="G54" s="234"/>
      <c r="H54" s="235"/>
      <c r="I54" s="236"/>
      <c r="J54" s="235"/>
      <c r="K54" s="237"/>
      <c r="L54" s="237"/>
      <c r="M54" s="238"/>
      <c r="N54" s="239"/>
      <c r="O54" s="233"/>
      <c r="P54" s="233"/>
      <c r="Q54" s="232"/>
      <c r="R54" s="233"/>
      <c r="S54" s="234"/>
      <c r="T54" s="234"/>
      <c r="U54" s="234"/>
      <c r="V54" s="234"/>
      <c r="W54" s="234"/>
      <c r="X54" s="240"/>
    </row>
    <row r="55" spans="1:24" ht="15" x14ac:dyDescent="0.25">
      <c r="I55"/>
      <c r="J55"/>
      <c r="K55" s="216"/>
      <c r="L55" s="216"/>
      <c r="M55" s="216"/>
    </row>
    <row r="56" spans="1:24" ht="15" x14ac:dyDescent="0.25">
      <c r="I56"/>
      <c r="J56"/>
      <c r="K56" s="216"/>
      <c r="L56" s="216"/>
      <c r="M56" s="216"/>
    </row>
    <row r="57" spans="1:24" ht="15" x14ac:dyDescent="0.25">
      <c r="I57"/>
      <c r="J57"/>
      <c r="K57" s="216"/>
      <c r="L57" s="216"/>
      <c r="M57" s="216"/>
    </row>
    <row r="58" spans="1:24" ht="15" x14ac:dyDescent="0.25">
      <c r="I58"/>
      <c r="J58"/>
      <c r="K58" s="216"/>
      <c r="L58" s="216"/>
      <c r="M58" s="216"/>
    </row>
    <row r="59" spans="1:24" ht="15" x14ac:dyDescent="0.25">
      <c r="I59"/>
      <c r="J59"/>
      <c r="K59" s="216"/>
      <c r="L59" s="216"/>
      <c r="M59" s="216"/>
    </row>
    <row r="60" spans="1:24" ht="15" x14ac:dyDescent="0.25">
      <c r="I60"/>
      <c r="J60"/>
      <c r="K60" s="216"/>
      <c r="L60" s="216"/>
      <c r="M60" s="216"/>
    </row>
  </sheetData>
  <mergeCells count="5">
    <mergeCell ref="A5:F5"/>
    <mergeCell ref="G5:N5"/>
    <mergeCell ref="O5:R5"/>
    <mergeCell ref="S5:X5"/>
    <mergeCell ref="G1:O2"/>
  </mergeCells>
  <phoneticPr fontId="15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5D8E1-5A75-4B4E-B463-D553B59BA1A2}">
  <dimension ref="A1:Y19"/>
  <sheetViews>
    <sheetView zoomScale="75" zoomScaleNormal="75" workbookViewId="0">
      <selection activeCell="B3" sqref="B3"/>
    </sheetView>
  </sheetViews>
  <sheetFormatPr defaultRowHeight="15.75" x14ac:dyDescent="0.25"/>
  <cols>
    <col min="1" max="1" width="17.28515625" customWidth="1"/>
    <col min="2" max="2" width="67.7109375" style="46" customWidth="1"/>
    <col min="3" max="3" width="17.7109375" customWidth="1"/>
    <col min="4" max="4" width="15.42578125" style="45" customWidth="1"/>
    <col min="5" max="5" width="15.5703125" style="46" customWidth="1"/>
    <col min="6" max="6" width="13.42578125" style="46" customWidth="1"/>
    <col min="7" max="7" width="14.85546875" bestFit="1" customWidth="1"/>
    <col min="8" max="9" width="20.7109375" style="47" customWidth="1"/>
    <col min="10" max="10" width="24.85546875" style="48" bestFit="1" customWidth="1"/>
    <col min="11" max="11" width="21.5703125" style="296" customWidth="1"/>
    <col min="12" max="12" width="21.5703125" style="297" customWidth="1"/>
    <col min="13" max="13" width="18" style="296" customWidth="1"/>
    <col min="14" max="14" width="17.28515625" customWidth="1"/>
    <col min="15" max="15" width="41.28515625" customWidth="1"/>
    <col min="16" max="16" width="45.5703125" customWidth="1"/>
    <col min="17" max="17" width="26.7109375" style="46" customWidth="1"/>
    <col min="18" max="18" width="44.7109375" customWidth="1"/>
    <col min="19" max="19" width="31" customWidth="1"/>
    <col min="20" max="20" width="10.42578125" customWidth="1"/>
    <col min="21" max="21" width="21.5703125" customWidth="1"/>
    <col min="22" max="22" width="13.28515625" customWidth="1"/>
    <col min="23" max="23" width="13" customWidth="1"/>
    <col min="24" max="24" width="38.7109375" customWidth="1"/>
  </cols>
  <sheetData>
    <row r="1" spans="1:25" ht="15" x14ac:dyDescent="0.25">
      <c r="B1"/>
      <c r="G1" s="254" t="s">
        <v>217</v>
      </c>
      <c r="H1" s="254"/>
      <c r="I1" s="254"/>
      <c r="J1" s="254"/>
      <c r="K1" s="254"/>
      <c r="L1" s="254"/>
      <c r="M1" s="254"/>
      <c r="N1" s="254"/>
      <c r="O1" s="254"/>
      <c r="S1" s="97"/>
    </row>
    <row r="2" spans="1:25" ht="15" x14ac:dyDescent="0.25">
      <c r="B2"/>
      <c r="G2" s="254"/>
      <c r="H2" s="254"/>
      <c r="I2" s="254"/>
      <c r="J2" s="254"/>
      <c r="K2" s="254"/>
      <c r="L2" s="254"/>
      <c r="M2" s="254"/>
      <c r="N2" s="254"/>
      <c r="O2" s="254"/>
      <c r="S2" s="97"/>
    </row>
    <row r="3" spans="1:25" ht="21" x14ac:dyDescent="0.35">
      <c r="B3"/>
      <c r="D3" s="98"/>
      <c r="E3" s="99"/>
      <c r="F3" s="99"/>
      <c r="G3" s="100"/>
      <c r="H3" s="101"/>
      <c r="I3" s="102"/>
      <c r="J3"/>
      <c r="K3" s="255"/>
      <c r="L3" s="255"/>
      <c r="M3" s="99"/>
      <c r="N3" s="99"/>
      <c r="O3" s="99"/>
      <c r="P3" s="99"/>
      <c r="Q3" s="99"/>
      <c r="R3" s="99"/>
      <c r="S3" s="103"/>
      <c r="T3" s="99"/>
      <c r="U3" s="99"/>
      <c r="V3" s="99"/>
      <c r="W3" s="99"/>
      <c r="X3" s="99"/>
    </row>
    <row r="4" spans="1:25" s="47" customFormat="1" ht="21.75" thickBot="1" x14ac:dyDescent="0.3">
      <c r="A4" s="93"/>
      <c r="B4" s="95"/>
      <c r="C4" s="94"/>
      <c r="D4" s="94"/>
      <c r="E4" s="94"/>
      <c r="F4" s="94"/>
      <c r="G4" s="94"/>
      <c r="H4" s="94"/>
      <c r="I4" s="94"/>
      <c r="J4" s="94"/>
      <c r="K4" s="94"/>
      <c r="L4" s="256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</row>
    <row r="5" spans="1:25" thickBot="1" x14ac:dyDescent="0.3">
      <c r="A5" s="242" t="s">
        <v>0</v>
      </c>
      <c r="B5" s="243"/>
      <c r="C5" s="243"/>
      <c r="D5" s="243"/>
      <c r="E5" s="243"/>
      <c r="F5" s="244"/>
      <c r="G5" s="245" t="s">
        <v>1</v>
      </c>
      <c r="H5" s="246"/>
      <c r="I5" s="246"/>
      <c r="J5" s="246"/>
      <c r="K5" s="246"/>
      <c r="L5" s="246"/>
      <c r="M5" s="246"/>
      <c r="N5" s="247"/>
      <c r="O5" s="248" t="s">
        <v>2</v>
      </c>
      <c r="P5" s="249"/>
      <c r="Q5" s="249"/>
      <c r="R5" s="250"/>
      <c r="S5" s="251" t="s">
        <v>3</v>
      </c>
      <c r="T5" s="252"/>
      <c r="U5" s="252"/>
      <c r="V5" s="252"/>
      <c r="W5" s="252"/>
      <c r="X5" s="253"/>
    </row>
    <row r="6" spans="1:25" s="46" customFormat="1" ht="94.5" x14ac:dyDescent="0.25">
      <c r="A6" s="257" t="s">
        <v>4</v>
      </c>
      <c r="B6" s="258" t="s">
        <v>5</v>
      </c>
      <c r="C6" s="258" t="s">
        <v>6</v>
      </c>
      <c r="D6" s="258" t="s">
        <v>7</v>
      </c>
      <c r="E6" s="258" t="s">
        <v>8</v>
      </c>
      <c r="F6" s="258" t="s">
        <v>9</v>
      </c>
      <c r="G6" s="259" t="s">
        <v>10</v>
      </c>
      <c r="H6" s="259" t="s">
        <v>11</v>
      </c>
      <c r="I6" s="259" t="s">
        <v>12</v>
      </c>
      <c r="J6" s="260" t="s">
        <v>13</v>
      </c>
      <c r="K6" s="261" t="s">
        <v>193</v>
      </c>
      <c r="L6" s="262" t="s">
        <v>183</v>
      </c>
      <c r="M6" s="261" t="s">
        <v>194</v>
      </c>
      <c r="N6" s="259" t="s">
        <v>14</v>
      </c>
      <c r="O6" s="263" t="s">
        <v>15</v>
      </c>
      <c r="P6" s="263" t="s">
        <v>16</v>
      </c>
      <c r="Q6" s="263" t="s">
        <v>17</v>
      </c>
      <c r="R6" s="263" t="s">
        <v>18</v>
      </c>
      <c r="S6" s="264" t="s">
        <v>19</v>
      </c>
      <c r="T6" s="264" t="s">
        <v>20</v>
      </c>
      <c r="U6" s="264" t="s">
        <v>21</v>
      </c>
      <c r="V6" s="264" t="s">
        <v>22</v>
      </c>
      <c r="W6" s="264" t="s">
        <v>23</v>
      </c>
      <c r="X6" s="265" t="s">
        <v>24</v>
      </c>
    </row>
    <row r="7" spans="1:25" ht="173.25" x14ac:dyDescent="0.25">
      <c r="A7" s="266">
        <v>83</v>
      </c>
      <c r="B7" s="4" t="s">
        <v>218</v>
      </c>
      <c r="C7" s="4" t="s">
        <v>26</v>
      </c>
      <c r="D7" s="1" t="s">
        <v>58</v>
      </c>
      <c r="E7" s="7">
        <v>4</v>
      </c>
      <c r="F7" s="11" t="s">
        <v>59</v>
      </c>
      <c r="G7" s="8" t="s">
        <v>28</v>
      </c>
      <c r="H7" s="267">
        <v>239537680</v>
      </c>
      <c r="I7" s="267">
        <v>203607028</v>
      </c>
      <c r="J7" s="267">
        <v>35930652</v>
      </c>
      <c r="K7" s="218" t="s">
        <v>205</v>
      </c>
      <c r="L7" s="218" t="s">
        <v>219</v>
      </c>
      <c r="M7" s="218" t="s">
        <v>220</v>
      </c>
      <c r="N7" s="268" t="s">
        <v>29</v>
      </c>
      <c r="O7" s="5" t="s">
        <v>221</v>
      </c>
      <c r="P7" s="6" t="s">
        <v>222</v>
      </c>
      <c r="Q7" s="10" t="s">
        <v>62</v>
      </c>
      <c r="R7" s="5" t="s">
        <v>223</v>
      </c>
      <c r="S7" s="9"/>
      <c r="T7" s="14"/>
      <c r="U7" s="14"/>
      <c r="V7" s="14"/>
      <c r="W7" s="14"/>
      <c r="X7" s="269"/>
      <c r="Y7" s="270"/>
    </row>
    <row r="8" spans="1:25" ht="173.25" x14ac:dyDescent="0.25">
      <c r="A8" s="271">
        <v>84</v>
      </c>
      <c r="B8" s="2" t="s">
        <v>224</v>
      </c>
      <c r="C8" s="2" t="s">
        <v>26</v>
      </c>
      <c r="D8" s="7" t="s">
        <v>58</v>
      </c>
      <c r="E8" s="7">
        <v>4</v>
      </c>
      <c r="F8" s="11" t="s">
        <v>59</v>
      </c>
      <c r="G8" s="8" t="s">
        <v>28</v>
      </c>
      <c r="H8" s="267">
        <v>137704270</v>
      </c>
      <c r="I8" s="267">
        <v>96392989</v>
      </c>
      <c r="J8" s="267">
        <v>41311281</v>
      </c>
      <c r="K8" s="218" t="s">
        <v>205</v>
      </c>
      <c r="L8" s="218" t="s">
        <v>219</v>
      </c>
      <c r="M8" s="218" t="s">
        <v>220</v>
      </c>
      <c r="N8" s="268" t="s">
        <v>29</v>
      </c>
      <c r="O8" s="5" t="s">
        <v>221</v>
      </c>
      <c r="P8" s="6" t="s">
        <v>222</v>
      </c>
      <c r="Q8" s="7" t="s">
        <v>66</v>
      </c>
      <c r="R8" s="5" t="s">
        <v>223</v>
      </c>
      <c r="S8" s="9"/>
      <c r="T8" s="14"/>
      <c r="U8" s="14"/>
      <c r="V8" s="14"/>
      <c r="W8" s="14"/>
      <c r="X8" s="269"/>
    </row>
    <row r="9" spans="1:25" ht="173.25" x14ac:dyDescent="0.25">
      <c r="A9" s="266">
        <v>85</v>
      </c>
      <c r="B9" s="28" t="s">
        <v>225</v>
      </c>
      <c r="C9" s="27" t="s">
        <v>26</v>
      </c>
      <c r="D9" s="41" t="s">
        <v>58</v>
      </c>
      <c r="E9" s="32">
        <v>4</v>
      </c>
      <c r="F9" s="41" t="s">
        <v>59</v>
      </c>
      <c r="G9" s="42" t="s">
        <v>28</v>
      </c>
      <c r="H9" s="267">
        <v>292332613</v>
      </c>
      <c r="I9" s="272">
        <v>200000000</v>
      </c>
      <c r="J9" s="273">
        <v>92332613</v>
      </c>
      <c r="K9" s="218" t="s">
        <v>205</v>
      </c>
      <c r="L9" s="218" t="s">
        <v>219</v>
      </c>
      <c r="M9" s="218" t="s">
        <v>220</v>
      </c>
      <c r="N9" s="274" t="s">
        <v>29</v>
      </c>
      <c r="O9" s="18" t="s">
        <v>221</v>
      </c>
      <c r="P9" s="27" t="s">
        <v>226</v>
      </c>
      <c r="Q9" s="35" t="s">
        <v>150</v>
      </c>
      <c r="R9" s="36" t="s">
        <v>223</v>
      </c>
      <c r="S9" s="37"/>
      <c r="T9" s="38"/>
      <c r="U9" s="38"/>
      <c r="V9" s="38"/>
      <c r="W9" s="38"/>
      <c r="X9" s="134"/>
    </row>
    <row r="10" spans="1:25" ht="236.25" x14ac:dyDescent="0.25">
      <c r="A10" s="266">
        <v>97</v>
      </c>
      <c r="B10" s="28" t="s">
        <v>227</v>
      </c>
      <c r="C10" s="27" t="s">
        <v>26</v>
      </c>
      <c r="D10" s="31" t="s">
        <v>58</v>
      </c>
      <c r="E10" s="32">
        <v>4</v>
      </c>
      <c r="F10" s="33" t="s">
        <v>59</v>
      </c>
      <c r="G10" s="34" t="s">
        <v>28</v>
      </c>
      <c r="H10" s="267">
        <v>110930540</v>
      </c>
      <c r="I10" s="272">
        <v>94290959</v>
      </c>
      <c r="J10" s="273">
        <v>16639581</v>
      </c>
      <c r="K10" s="218" t="s">
        <v>204</v>
      </c>
      <c r="L10" s="218" t="s">
        <v>202</v>
      </c>
      <c r="M10" s="218" t="s">
        <v>196</v>
      </c>
      <c r="N10" s="274" t="s">
        <v>29</v>
      </c>
      <c r="O10" s="18" t="s">
        <v>118</v>
      </c>
      <c r="P10" s="27" t="s">
        <v>228</v>
      </c>
      <c r="Q10" s="35" t="s">
        <v>62</v>
      </c>
      <c r="R10" s="36" t="s">
        <v>63</v>
      </c>
      <c r="S10" s="37" t="s">
        <v>64</v>
      </c>
      <c r="T10" s="38"/>
      <c r="U10" s="38"/>
      <c r="V10" s="38"/>
      <c r="W10" s="38"/>
      <c r="X10" s="134"/>
    </row>
    <row r="11" spans="1:25" s="39" customFormat="1" ht="236.25" x14ac:dyDescent="0.25">
      <c r="A11" s="271">
        <v>98</v>
      </c>
      <c r="B11" s="28" t="s">
        <v>229</v>
      </c>
      <c r="C11" s="27" t="s">
        <v>26</v>
      </c>
      <c r="D11" s="31" t="s">
        <v>58</v>
      </c>
      <c r="E11" s="32">
        <v>4</v>
      </c>
      <c r="F11" s="33" t="s">
        <v>59</v>
      </c>
      <c r="G11" s="34" t="s">
        <v>28</v>
      </c>
      <c r="H11" s="267">
        <v>67268610</v>
      </c>
      <c r="I11" s="275">
        <v>47088027</v>
      </c>
      <c r="J11" s="273">
        <v>20180583</v>
      </c>
      <c r="K11" s="218" t="s">
        <v>204</v>
      </c>
      <c r="L11" s="218" t="s">
        <v>202</v>
      </c>
      <c r="M11" s="218" t="s">
        <v>196</v>
      </c>
      <c r="N11" s="274" t="s">
        <v>29</v>
      </c>
      <c r="O11" s="18" t="s">
        <v>118</v>
      </c>
      <c r="P11" s="27" t="s">
        <v>228</v>
      </c>
      <c r="Q11" s="35" t="s">
        <v>66</v>
      </c>
      <c r="R11" s="36" t="s">
        <v>63</v>
      </c>
      <c r="S11" s="37" t="s">
        <v>64</v>
      </c>
      <c r="T11" s="38"/>
      <c r="U11" s="38"/>
      <c r="V11" s="38"/>
      <c r="W11" s="38"/>
      <c r="X11" s="134"/>
    </row>
    <row r="12" spans="1:25" ht="236.25" x14ac:dyDescent="0.25">
      <c r="A12" s="266">
        <v>99</v>
      </c>
      <c r="B12" s="28" t="s">
        <v>230</v>
      </c>
      <c r="C12" s="27" t="s">
        <v>26</v>
      </c>
      <c r="D12" s="31" t="s">
        <v>58</v>
      </c>
      <c r="E12" s="32">
        <v>4</v>
      </c>
      <c r="F12" s="33" t="s">
        <v>59</v>
      </c>
      <c r="G12" s="34" t="s">
        <v>28</v>
      </c>
      <c r="H12" s="267">
        <v>352960780</v>
      </c>
      <c r="I12" s="275">
        <v>300016663</v>
      </c>
      <c r="J12" s="273">
        <v>52944117</v>
      </c>
      <c r="K12" s="218" t="s">
        <v>231</v>
      </c>
      <c r="L12" s="218" t="s">
        <v>212</v>
      </c>
      <c r="M12" s="218" t="s">
        <v>69</v>
      </c>
      <c r="N12" s="274" t="s">
        <v>29</v>
      </c>
      <c r="O12" s="18" t="s">
        <v>118</v>
      </c>
      <c r="P12" s="28" t="s">
        <v>232</v>
      </c>
      <c r="Q12" s="36" t="s">
        <v>62</v>
      </c>
      <c r="R12" s="36" t="s">
        <v>233</v>
      </c>
      <c r="S12" s="37" t="s">
        <v>54</v>
      </c>
      <c r="T12" s="38"/>
      <c r="U12" s="38"/>
      <c r="V12" s="38"/>
      <c r="W12" s="38"/>
      <c r="X12" s="134"/>
    </row>
    <row r="13" spans="1:25" s="39" customFormat="1" ht="236.25" x14ac:dyDescent="0.25">
      <c r="A13" s="271">
        <v>100</v>
      </c>
      <c r="B13" s="15" t="s">
        <v>234</v>
      </c>
      <c r="C13" s="12" t="s">
        <v>26</v>
      </c>
      <c r="D13" s="12" t="s">
        <v>58</v>
      </c>
      <c r="E13" s="12">
        <v>4</v>
      </c>
      <c r="F13" s="13" t="s">
        <v>59</v>
      </c>
      <c r="G13" s="16" t="s">
        <v>28</v>
      </c>
      <c r="H13" s="267">
        <v>239165880</v>
      </c>
      <c r="I13" s="276">
        <v>167416116</v>
      </c>
      <c r="J13" s="276">
        <v>71749764</v>
      </c>
      <c r="K13" s="218" t="s">
        <v>231</v>
      </c>
      <c r="L13" s="218" t="s">
        <v>212</v>
      </c>
      <c r="M13" s="218" t="s">
        <v>69</v>
      </c>
      <c r="N13" s="57" t="s">
        <v>29</v>
      </c>
      <c r="O13" s="15" t="s">
        <v>118</v>
      </c>
      <c r="P13" s="15" t="s">
        <v>232</v>
      </c>
      <c r="Q13" s="30" t="s">
        <v>66</v>
      </c>
      <c r="R13" s="15" t="s">
        <v>233</v>
      </c>
      <c r="S13" s="7" t="s">
        <v>54</v>
      </c>
      <c r="T13" s="7"/>
      <c r="U13" s="7"/>
      <c r="V13" s="7"/>
      <c r="W13" s="7"/>
      <c r="X13" s="277"/>
    </row>
    <row r="14" spans="1:25" ht="220.5" x14ac:dyDescent="0.25">
      <c r="A14" s="266">
        <v>101</v>
      </c>
      <c r="B14" s="15" t="s">
        <v>235</v>
      </c>
      <c r="C14" s="15" t="s">
        <v>26</v>
      </c>
      <c r="D14" s="12">
        <v>4</v>
      </c>
      <c r="E14" s="12">
        <v>4</v>
      </c>
      <c r="F14" s="12" t="s">
        <v>68</v>
      </c>
      <c r="G14" s="16" t="s">
        <v>28</v>
      </c>
      <c r="H14" s="267">
        <v>936494211</v>
      </c>
      <c r="I14" s="278">
        <v>796020079</v>
      </c>
      <c r="J14" s="276">
        <v>140474132</v>
      </c>
      <c r="K14" s="218" t="s">
        <v>205</v>
      </c>
      <c r="L14" s="218" t="s">
        <v>219</v>
      </c>
      <c r="M14" s="218" t="s">
        <v>236</v>
      </c>
      <c r="N14" s="57" t="s">
        <v>29</v>
      </c>
      <c r="O14" s="15" t="s">
        <v>237</v>
      </c>
      <c r="P14" s="15" t="s">
        <v>238</v>
      </c>
      <c r="Q14" s="279" t="s">
        <v>32</v>
      </c>
      <c r="R14" s="15" t="s">
        <v>72</v>
      </c>
      <c r="S14" s="12" t="s">
        <v>239</v>
      </c>
      <c r="T14" s="53"/>
      <c r="U14" s="53"/>
      <c r="V14" s="53"/>
      <c r="W14" s="53"/>
      <c r="X14" s="280"/>
    </row>
    <row r="15" spans="1:25" ht="220.5" x14ac:dyDescent="0.25">
      <c r="A15" s="271">
        <v>102</v>
      </c>
      <c r="B15" s="15" t="s">
        <v>240</v>
      </c>
      <c r="C15" s="15" t="s">
        <v>26</v>
      </c>
      <c r="D15" s="12">
        <v>4</v>
      </c>
      <c r="E15" s="12">
        <v>4</v>
      </c>
      <c r="F15" s="12" t="s">
        <v>68</v>
      </c>
      <c r="G15" s="16" t="s">
        <v>28</v>
      </c>
      <c r="H15" s="267">
        <v>545346419.57142901</v>
      </c>
      <c r="I15" s="278">
        <v>381742494</v>
      </c>
      <c r="J15" s="276">
        <v>163603925.57142901</v>
      </c>
      <c r="K15" s="218" t="s">
        <v>205</v>
      </c>
      <c r="L15" s="218" t="s">
        <v>219</v>
      </c>
      <c r="M15" s="218" t="s">
        <v>236</v>
      </c>
      <c r="N15" s="57" t="s">
        <v>29</v>
      </c>
      <c r="O15" s="15" t="s">
        <v>237</v>
      </c>
      <c r="P15" s="15" t="s">
        <v>238</v>
      </c>
      <c r="Q15" s="12" t="s">
        <v>36</v>
      </c>
      <c r="R15" s="15" t="s">
        <v>72</v>
      </c>
      <c r="S15" s="12" t="s">
        <v>239</v>
      </c>
      <c r="T15" s="53"/>
      <c r="U15" s="53"/>
      <c r="V15" s="53"/>
      <c r="W15" s="53"/>
      <c r="X15" s="280"/>
    </row>
    <row r="16" spans="1:25" ht="236.25" x14ac:dyDescent="0.25">
      <c r="A16" s="266">
        <v>103</v>
      </c>
      <c r="B16" s="28" t="s">
        <v>241</v>
      </c>
      <c r="C16" s="27" t="s">
        <v>26</v>
      </c>
      <c r="D16" s="31" t="s">
        <v>58</v>
      </c>
      <c r="E16" s="32">
        <v>4</v>
      </c>
      <c r="F16" s="33" t="s">
        <v>59</v>
      </c>
      <c r="G16" s="34" t="s">
        <v>28</v>
      </c>
      <c r="H16" s="267">
        <v>2351568620</v>
      </c>
      <c r="I16" s="275">
        <v>1998833327</v>
      </c>
      <c r="J16" s="273">
        <v>352735293</v>
      </c>
      <c r="K16" s="218" t="s">
        <v>201</v>
      </c>
      <c r="L16" s="218" t="s">
        <v>242</v>
      </c>
      <c r="M16" s="218" t="s">
        <v>243</v>
      </c>
      <c r="N16" s="274" t="s">
        <v>29</v>
      </c>
      <c r="O16" s="18" t="s">
        <v>118</v>
      </c>
      <c r="P16" s="28" t="s">
        <v>244</v>
      </c>
      <c r="Q16" s="36" t="s">
        <v>62</v>
      </c>
      <c r="R16" s="36" t="s">
        <v>245</v>
      </c>
      <c r="S16" s="37" t="s">
        <v>64</v>
      </c>
      <c r="T16" s="38"/>
      <c r="U16" s="38"/>
      <c r="V16" s="38"/>
      <c r="W16" s="38"/>
      <c r="X16" s="134"/>
    </row>
    <row r="17" spans="1:25" ht="236.25" x14ac:dyDescent="0.25">
      <c r="A17" s="271">
        <v>104</v>
      </c>
      <c r="B17" s="28" t="s">
        <v>246</v>
      </c>
      <c r="C17" s="27" t="s">
        <v>26</v>
      </c>
      <c r="D17" s="31" t="s">
        <v>58</v>
      </c>
      <c r="E17" s="32">
        <v>4</v>
      </c>
      <c r="F17" s="33" t="s">
        <v>59</v>
      </c>
      <c r="G17" s="34" t="s">
        <v>28</v>
      </c>
      <c r="H17" s="267">
        <v>1509248260</v>
      </c>
      <c r="I17" s="275">
        <v>1056473782</v>
      </c>
      <c r="J17" s="273">
        <v>452774478</v>
      </c>
      <c r="K17" s="218" t="s">
        <v>201</v>
      </c>
      <c r="L17" s="218" t="s">
        <v>242</v>
      </c>
      <c r="M17" s="218" t="s">
        <v>243</v>
      </c>
      <c r="N17" s="274" t="s">
        <v>29</v>
      </c>
      <c r="O17" s="18" t="s">
        <v>118</v>
      </c>
      <c r="P17" s="28" t="s">
        <v>244</v>
      </c>
      <c r="Q17" s="35" t="s">
        <v>66</v>
      </c>
      <c r="R17" s="36" t="s">
        <v>245</v>
      </c>
      <c r="S17" s="37" t="s">
        <v>64</v>
      </c>
      <c r="T17" s="38"/>
      <c r="U17" s="38"/>
      <c r="V17" s="38"/>
      <c r="W17" s="38"/>
      <c r="X17" s="134"/>
      <c r="Y17" s="270"/>
    </row>
    <row r="18" spans="1:25" ht="236.25" x14ac:dyDescent="0.25">
      <c r="A18" s="266">
        <v>105</v>
      </c>
      <c r="B18" s="28" t="s">
        <v>247</v>
      </c>
      <c r="C18" s="27" t="s">
        <v>26</v>
      </c>
      <c r="D18" s="31" t="s">
        <v>58</v>
      </c>
      <c r="E18" s="32">
        <v>4</v>
      </c>
      <c r="F18" s="33" t="s">
        <v>59</v>
      </c>
      <c r="G18" s="34" t="s">
        <v>28</v>
      </c>
      <c r="H18" s="267">
        <v>1000004093</v>
      </c>
      <c r="I18" s="275">
        <v>684155000</v>
      </c>
      <c r="J18" s="273">
        <v>315849093</v>
      </c>
      <c r="K18" s="218" t="s">
        <v>201</v>
      </c>
      <c r="L18" s="218" t="s">
        <v>242</v>
      </c>
      <c r="M18" s="218" t="s">
        <v>243</v>
      </c>
      <c r="N18" s="274" t="s">
        <v>29</v>
      </c>
      <c r="O18" s="18" t="s">
        <v>118</v>
      </c>
      <c r="P18" s="28" t="s">
        <v>244</v>
      </c>
      <c r="Q18" s="35" t="s">
        <v>150</v>
      </c>
      <c r="R18" s="36" t="s">
        <v>245</v>
      </c>
      <c r="S18" s="37" t="s">
        <v>64</v>
      </c>
      <c r="T18" s="38"/>
      <c r="U18" s="38"/>
      <c r="V18" s="38"/>
      <c r="W18" s="38"/>
      <c r="X18" s="134"/>
      <c r="Y18" s="281"/>
    </row>
    <row r="19" spans="1:25" ht="60.75" thickBot="1" x14ac:dyDescent="0.3">
      <c r="A19" s="282">
        <v>89</v>
      </c>
      <c r="B19" s="283" t="s">
        <v>248</v>
      </c>
      <c r="C19" s="284" t="s">
        <v>26</v>
      </c>
      <c r="D19" s="285">
        <v>1</v>
      </c>
      <c r="E19" s="285">
        <v>1</v>
      </c>
      <c r="F19" s="286" t="s">
        <v>27</v>
      </c>
      <c r="G19" s="287" t="s">
        <v>28</v>
      </c>
      <c r="H19" s="288">
        <v>408565200.00302976</v>
      </c>
      <c r="I19" s="289">
        <v>269700017</v>
      </c>
      <c r="J19" s="289">
        <v>138865183.00302976</v>
      </c>
      <c r="K19" s="229" t="s">
        <v>202</v>
      </c>
      <c r="L19" s="229" t="s">
        <v>199</v>
      </c>
      <c r="M19" s="229" t="s">
        <v>201</v>
      </c>
      <c r="N19" s="290" t="s">
        <v>29</v>
      </c>
      <c r="O19" s="291" t="s">
        <v>249</v>
      </c>
      <c r="P19" s="292" t="s">
        <v>250</v>
      </c>
      <c r="Q19" s="292" t="s">
        <v>39</v>
      </c>
      <c r="R19" s="292" t="s">
        <v>33</v>
      </c>
      <c r="S19" s="292" t="s">
        <v>251</v>
      </c>
      <c r="T19" s="293"/>
      <c r="U19" s="294"/>
      <c r="V19" s="294"/>
      <c r="W19" s="294"/>
      <c r="X19" s="295"/>
    </row>
  </sheetData>
  <mergeCells count="5">
    <mergeCell ref="G1:O2"/>
    <mergeCell ref="A5:F5"/>
    <mergeCell ref="G5:N5"/>
    <mergeCell ref="O5:R5"/>
    <mergeCell ref="S5:X5"/>
  </mergeCells>
  <pageMargins left="0.7" right="0.7" top="0.78740157499999996" bottom="0.78740157499999996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ment_x00e1__x0159_ xmlns="96f83003-48fd-4f52-836f-d78a4dd9c06d" xsi:nil="true"/>
    <TaxCatchAll xmlns="38a97ebd-7b55-4e0a-b11e-b1f20907ee6a" xsi:nil="true"/>
    <_Flow_SignoffStatus xmlns="96f83003-48fd-4f52-836f-d78a4dd9c06d" xsi:nil="true"/>
    <lcf76f155ced4ddcb4097134ff3c332f xmlns="96f83003-48fd-4f52-836f-d78a4dd9c06d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81CF9D6ADE5B43ACCF94B3A4065965" ma:contentTypeVersion="22" ma:contentTypeDescription="Vytvoří nový dokument" ma:contentTypeScope="" ma:versionID="f58d1f671651ff3b0958452e13dd7b15">
  <xsd:schema xmlns:xsd="http://www.w3.org/2001/XMLSchema" xmlns:xs="http://www.w3.org/2001/XMLSchema" xmlns:p="http://schemas.microsoft.com/office/2006/metadata/properties" xmlns:ns2="96f83003-48fd-4f52-836f-d78a4dd9c06d" xmlns:ns3="38a97ebd-7b55-4e0a-b11e-b1f20907ee6a" targetNamespace="http://schemas.microsoft.com/office/2006/metadata/properties" ma:root="true" ma:fieldsID="3751f1906f4167612e8fb5aa3bbaaab5" ns2:_="" ns3:_="">
    <xsd:import namespace="96f83003-48fd-4f52-836f-d78a4dd9c06d"/>
    <xsd:import namespace="38a97ebd-7b55-4e0a-b11e-b1f20907ee6a"/>
    <xsd:element name="properties">
      <xsd:complexType>
        <xsd:sequence>
          <xsd:element name="documentManagement">
            <xsd:complexType>
              <xsd:all>
                <xsd:element ref="ns2:_Flow_SignoffStatus" minOccurs="0"/>
                <xsd:element ref="ns2:Koment_x00e1__x0159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83003-48fd-4f52-836f-d78a4dd9c06d" elementFormDefault="qualified">
    <xsd:import namespace="http://schemas.microsoft.com/office/2006/documentManagement/types"/>
    <xsd:import namespace="http://schemas.microsoft.com/office/infopath/2007/PartnerControls"/>
    <xsd:element name="_Flow_SignoffStatus" ma:index="2" nillable="true" ma:displayName="Stav odsouhlasení" ma:internalName="_x0024_Resources_x003a_core_x002c_Signoff_Status_x003b_" ma:readOnly="false">
      <xsd:simpleType>
        <xsd:restriction base="dms:Text"/>
      </xsd:simpleType>
    </xsd:element>
    <xsd:element name="Koment_x00e1__x0159_" ma:index="3" nillable="true" ma:displayName="Komentář" ma:internalName="Koment_x00e1__x0159_" ma:readOnly="false">
      <xsd:simpleType>
        <xsd:restriction base="dms:Text">
          <xsd:maxLength value="50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hidden="true" ma:internalName="MediaServiceKeyPoints" ma:readOnly="true">
      <xsd:simpleType>
        <xsd:restriction base="dms:Note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Značky obrázků" ma:readOnly="false" ma:fieldId="{5cf76f15-5ced-4ddc-b409-7134ff3c332f}" ma:taxonomyMulti="true" ma:sspId="de97acfe-e349-49a2-9112-0b04129138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97ebd-7b55-4e0a-b11e-b1f20907ee6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hidden="true" ma:internalName="SharedWithDetails" ma:readOnly="true">
      <xsd:simpleType>
        <xsd:restriction base="dms:Note"/>
      </xsd:simpleType>
    </xsd:element>
    <xsd:element name="TaxCatchAll" ma:index="25" nillable="true" ma:displayName="Taxonomy Catch All Column" ma:hidden="true" ma:list="{3e24faa0-bcb1-4044-a421-08fbf966fd37}" ma:internalName="TaxCatchAll" ma:showField="CatchAllData" ma:web="38a97ebd-7b55-4e0a-b11e-b1f20907ee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yp obsahu"/>
        <xsd:element ref="dc:title" minOccurs="0" maxOccurs="1" ma:index="1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4D5AF7-97DC-4A10-A8EA-F290A2645B07}">
  <ds:schemaRefs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96f83003-48fd-4f52-836f-d78a4dd9c06d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38a97ebd-7b55-4e0a-b11e-b1f20907ee6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2C8FE30-9BD7-457E-967A-DED78666A9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f83003-48fd-4f52-836f-d78a4dd9c06d"/>
    <ds:schemaRef ds:uri="38a97ebd-7b55-4e0a-b11e-b1f20907ee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0D1569C-BFDD-4372-B755-E5707AC0EA8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Harmonogram výzev IROP 2023</vt:lpstr>
      <vt:lpstr>Harmonogram výzev IROP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2023-03-24T09:32:29Z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0x0101005A81CF9D6ADE5B43ACCF94B3A4065965</vt:lpwstr>
  </property>
  <property fmtid="{D5CDD505-2E9C-101B-9397-08002B2CF9AE}" pid="3" name="MediaServiceImageTags">
    <vt:lpwstr/>
  </property>
</Properties>
</file>