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T.MDCR.CZ\DATAUSERS$\jana.melenova\Desktop\"/>
    </mc:Choice>
  </mc:AlternateContent>
  <bookViews>
    <workbookView xWindow="0" yWindow="0" windowWidth="28800" windowHeight="12300"/>
  </bookViews>
  <sheets>
    <sheet name="OPD" sheetId="1" r:id="rId1"/>
  </sheets>
  <definedNames>
    <definedName name="_xlnm._FilterDatabase" localSheetId="0" hidden="1">OPD!$A$6:$AC$48</definedName>
    <definedName name="_Ref363218695" localSheetId="0">OPD!#REF!</definedName>
  </definedNames>
  <calcPr calcId="162913"/>
</workbook>
</file>

<file path=xl/calcChain.xml><?xml version="1.0" encoding="utf-8"?>
<calcChain xmlns="http://schemas.openxmlformats.org/spreadsheetml/2006/main">
  <c r="J45" i="1" l="1"/>
  <c r="J44" i="1" l="1"/>
  <c r="J40" i="1" l="1"/>
  <c r="J43" i="1" l="1"/>
  <c r="J41" i="1"/>
  <c r="J42" i="1" l="1"/>
  <c r="J35" i="1" l="1"/>
  <c r="J32" i="1" l="1"/>
  <c r="J36" i="1"/>
  <c r="J37" i="1" l="1"/>
  <c r="J34" i="1" l="1"/>
  <c r="J38" i="1" l="1"/>
  <c r="J46" i="1"/>
  <c r="J30" i="1" l="1"/>
  <c r="K18" i="1" l="1"/>
  <c r="K16" i="1"/>
  <c r="K14" i="1"/>
  <c r="J29" i="1" l="1"/>
  <c r="J33" i="1"/>
  <c r="J28" i="1"/>
  <c r="J9" i="1"/>
  <c r="J27" i="1" l="1"/>
  <c r="J39" i="1"/>
  <c r="J31" i="1"/>
  <c r="J26" i="1"/>
  <c r="J25" i="1" l="1"/>
  <c r="J24" i="1"/>
  <c r="J23" i="1"/>
  <c r="J22" i="1"/>
  <c r="J20" i="1" l="1"/>
  <c r="J21" i="1"/>
  <c r="J7" i="1"/>
  <c r="J8" i="1"/>
  <c r="J10" i="1" l="1"/>
  <c r="J11" i="1"/>
  <c r="J12" i="1"/>
  <c r="J13" i="1"/>
  <c r="J14" i="1"/>
  <c r="J15" i="1"/>
  <c r="J16" i="1"/>
  <c r="J17" i="1"/>
  <c r="J18" i="1"/>
  <c r="J19" i="1"/>
</calcChain>
</file>

<file path=xl/sharedStrings.xml><?xml version="1.0" encoding="utf-8"?>
<sst xmlns="http://schemas.openxmlformats.org/spreadsheetml/2006/main" count="1066" uniqueCount="214">
  <si>
    <t xml:space="preserve">Identifikace výzvy </t>
  </si>
  <si>
    <t>Základní plánované údaje o výzvě</t>
  </si>
  <si>
    <t>Číslo výzvy</t>
  </si>
  <si>
    <t>Název výzvy</t>
  </si>
  <si>
    <t>Prioritní osa / priorita Unie</t>
  </si>
  <si>
    <t>Investiční priorita / prioritní oblast / specifický cíl (ENRF)</t>
  </si>
  <si>
    <t>Specifický cíl</t>
  </si>
  <si>
    <t>Opatření</t>
  </si>
  <si>
    <t>Podopatření / Záměr</t>
  </si>
  <si>
    <t>Operace</t>
  </si>
  <si>
    <t>Model hodnocení</t>
  </si>
  <si>
    <t>Plánované datum vyhlášení výzvy</t>
  </si>
  <si>
    <t>Plánované datum zahájení  příjmu žádostí o podporu</t>
  </si>
  <si>
    <t>Plánované datum ukončení příjmu předběžných žádostí o podporu</t>
  </si>
  <si>
    <t xml:space="preserve">Plánované datum ukončení příjmu žádostí o podporu </t>
  </si>
  <si>
    <t>Celková alokace</t>
  </si>
  <si>
    <t>Z toho příspěvek Unie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</si>
  <si>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</si>
  <si>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</si>
  <si>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</si>
  <si>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</si>
  <si>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</si>
  <si>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</si>
  <si>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</si>
  <si>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</si>
  <si>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</si>
  <si>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</si>
  <si>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</si>
  <si>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</si>
  <si>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</si>
  <si>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</si>
  <si>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</si>
  <si>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</si>
  <si>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</si>
  <si>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Zacílení výzvy</t>
  </si>
  <si>
    <t>r</t>
  </si>
  <si>
    <t>Synergie a komplementarita výzvy</t>
  </si>
  <si>
    <t>Komplementarita plánované výzvy</t>
  </si>
  <si>
    <t>Synergie plánované výzvy</t>
  </si>
  <si>
    <t>Popis synergie</t>
  </si>
  <si>
    <t>Identifikace a název vazby</t>
  </si>
  <si>
    <t>Program</t>
  </si>
  <si>
    <t>Číslo zrcadlové synergické výzvy</t>
  </si>
  <si>
    <t>Název zrcadlové synergické výzvy</t>
  </si>
  <si>
    <t>s</t>
  </si>
  <si>
    <t>u</t>
  </si>
  <si>
    <t>w</t>
  </si>
  <si>
    <t>x</t>
  </si>
  <si>
    <t>y</t>
  </si>
  <si>
    <t>z</t>
  </si>
  <si>
    <r>
      <t>Druh výzvy</t>
    </r>
    <r>
      <rPr>
        <b/>
        <vertAlign val="superscript"/>
        <sz val="9"/>
        <color theme="1"/>
        <rFont val="Arial"/>
        <family val="2"/>
        <charset val="238"/>
      </rPr>
      <t xml:space="preserve"> </t>
    </r>
  </si>
  <si>
    <t>Výzvy z hlediska posloupnosti synergické vazby</t>
  </si>
  <si>
    <t>v</t>
  </si>
  <si>
    <t>t</t>
  </si>
  <si>
    <t>Alokace plánové výzvy (podpora)</t>
  </si>
  <si>
    <t>PO1</t>
  </si>
  <si>
    <t>N/R</t>
  </si>
  <si>
    <t>průběžná</t>
  </si>
  <si>
    <t>Ne</t>
  </si>
  <si>
    <t>PO2</t>
  </si>
  <si>
    <t>Ano</t>
  </si>
  <si>
    <r>
      <t>Podporované aktivity</t>
    </r>
    <r>
      <rPr>
        <b/>
        <vertAlign val="superscript"/>
        <sz val="9"/>
        <color theme="1"/>
        <rFont val="Arial"/>
        <family val="2"/>
        <charset val="238"/>
      </rPr>
      <t>1</t>
    </r>
  </si>
  <si>
    <r>
      <t>Cílové skupiny</t>
    </r>
    <r>
      <rPr>
        <b/>
        <vertAlign val="superscript"/>
        <sz val="9"/>
        <color theme="1"/>
        <rFont val="Arial"/>
        <family val="2"/>
        <charset val="238"/>
      </rPr>
      <t>1</t>
    </r>
  </si>
  <si>
    <r>
      <t>Území
(místo dopadu)</t>
    </r>
    <r>
      <rPr>
        <b/>
        <vertAlign val="superscript"/>
        <sz val="9"/>
        <color theme="1"/>
        <rFont val="Arial"/>
        <family val="2"/>
        <charset val="238"/>
      </rPr>
      <t>1</t>
    </r>
  </si>
  <si>
    <r>
      <t>Typy příjemců</t>
    </r>
    <r>
      <rPr>
        <b/>
        <vertAlign val="superscript"/>
        <sz val="9"/>
        <color theme="1"/>
        <rFont val="Arial"/>
        <family val="2"/>
        <charset val="238"/>
      </rPr>
      <t>1</t>
    </r>
  </si>
  <si>
    <t>Poznámka k vyplnění jednotlivých polí u zacílení výzev:</t>
  </si>
  <si>
    <t>Pokud je uvedeno N/R, tak to znamená, že výzva není zacílena a bude podporováno vše, co je uvedeno v programovém dokumentu pro daný specifický cíl.</t>
  </si>
  <si>
    <t>1.3</t>
  </si>
  <si>
    <t>Výzva pro předkládání projektů v rámci SC 1.3 OPD - překladiště kombinované dopravy</t>
  </si>
  <si>
    <t xml:space="preserve">IP 3 - Rozvoj a zlepšování dopravních systémů šetrných k životnímu prostředí, včetně systémů s nízkou hlučností, a nízkouhlíkových dopravních systémů, včetně vnitrozemské a námořní lodní dopravy, přístavů, multimodálních spojů a letištní infrastruktury s cílem podporovat udržitelnou regionální a místní mobilitu </t>
  </si>
  <si>
    <t>kolová</t>
  </si>
  <si>
    <t>jednokolový</t>
  </si>
  <si>
    <t>• Překladiště kombinované dopravy – modernizace a výstavba (mj. trimodální silnice-železnice-voda, bimodální silnice-železnice)
• Napojení terminálů na dopravní infrastrukturu železniční, silniční, vodní a letecké dopravy, výstavba a modernizace terminálů a vybavení mechanismy, zavádění ITS včetně podpory mobility ode dveří ke dveřím 
• Výstavba doprovodné infrastruktury veřejného terminálu
• Podpora nových technologií překládky a dopravních prostředků souvisejících s příslušnou technologií</t>
  </si>
  <si>
    <t xml:space="preserve">vlastníci/správci dotčené infrastruktury </t>
  </si>
  <si>
    <t>1.5</t>
  </si>
  <si>
    <t>• Obnova parku plavidel nákladní vodní dopravy</t>
  </si>
  <si>
    <t>vlastníci a provozovatelé plavidel provozující nákladní vodní dopravu</t>
  </si>
  <si>
    <t>IP 2 - Rozvoj a zlepšování dopravních systémů šetrných k životnímu prostředí, včetně systémů s nízkou hlučností, a nízkouhlíkových dopravních systémů, včetně vnitrozemské a námořní lodní dopravy, přístavů, multimodálních spojů a letištní infrastruktury s cílem podporovat udržitelnou regionální a místní mobilitu</t>
  </si>
  <si>
    <t>vlastníci/správci dotčené infrastruktury s veřejným přístupem</t>
  </si>
  <si>
    <t xml:space="preserve">Vlastníci nebo provozovatelé dopravních prostředků provozovaných v železniční dopravě </t>
  </si>
  <si>
    <t>2.2</t>
  </si>
  <si>
    <t>Integrovaný regionální operační program
OP Praha – pól růstu ČR
OP podnikání a inovace pro konkurenceschopnost</t>
  </si>
  <si>
    <t>Výzva pro předkládání projektů v rámci SC 2.2 OPD - infrastruktura pro alternativní paliva - Podpora rozvoje páteřní sítě dobíjecích stanic</t>
  </si>
  <si>
    <t>Výzva pro předkládání projektů v rámci SC 2.2 OPD - infrastruktura pro alternativní paliva - Podpora výstavby doplňkové dobíjecí sítě</t>
  </si>
  <si>
    <t>Výzva pro předkládání projektů v rámci SC 2.2 OPD - infrastruktura pro alternativní paliva - Podpora rozvoje infrastruktury CNG plnících stanic</t>
  </si>
  <si>
    <t>Výzva pro předkládání projektů v rámci SC 2.2 OPD - infrastruktura pro alternativní paliva - Podpora rozvoje infrastruktury LNG plnících stanic</t>
  </si>
  <si>
    <t>Výzva pro předkládání projektů v rámci SC 2.2 OPD - infrastruktura pro alternativní paliva - Podpora rozvoje infrastruktury vodíkových plnících stanic</t>
  </si>
  <si>
    <t>dvoukolový</t>
  </si>
  <si>
    <t>Z toho národní veřejné spolufinancování (MD)</t>
  </si>
  <si>
    <t>Výzva pro předkládání projektů v rámci SC 1.5 OPD - modernizace plavidel vnitrozemské vodní dopravy - bezpečnost plavby</t>
  </si>
  <si>
    <t>Výzva pro předkládání projektů v rámci SC 1.5 OPD - modernizace plavidel vnitrozemské vodní dopravy - zvýšení multimodality</t>
  </si>
  <si>
    <t>Výzva pro předkládání projektů v rámci SC 1.5 OPD - modernizace plavidel vnitrozemské vodní dopravy - remotorizace</t>
  </si>
  <si>
    <t>Výzva pro předkládání projektů v rámci SC 1.5 OPD - modernizace plavidel vnitrozemské vodní dopravy - snižování spotřeby paliva</t>
  </si>
  <si>
    <t>• Budování sítě nových veřejně přístupných rychlodobíjecích stanic</t>
  </si>
  <si>
    <t>vlastníci/provozovatelé dotčené infrastruktury s veřejným přístupem</t>
  </si>
  <si>
    <t>Výzva pro předkládání projektů v rámci SC 1.4 OPD - Praha</t>
  </si>
  <si>
    <t>1.4</t>
  </si>
  <si>
    <t>Praha</t>
  </si>
  <si>
    <t>OP Praha - pól růstu ČR</t>
  </si>
  <si>
    <t>Výzva pro předkládání projektů v rámci SC 1.4 OPD - Plzeň</t>
  </si>
  <si>
    <t>• Výstavba a modernizace infrastruktury systémů městské a příměstské dopravy na drážním principu (tramvaje, tram-train, trolejbusy)</t>
  </si>
  <si>
    <t>Plzeň</t>
  </si>
  <si>
    <t>Integrovaný regionální operační program</t>
  </si>
  <si>
    <t>Výzva pro předkládání projektů v rámci SC 1.4 OPD - Brno</t>
  </si>
  <si>
    <t>Brno</t>
  </si>
  <si>
    <t>Výzva pro předkládání projektů v rámci SC 1.4 OPD - Olomouc</t>
  </si>
  <si>
    <t>Olomouc</t>
  </si>
  <si>
    <t>Výzva pro předkládání projektů v rámci SC 1.4 OPD - Ostravská aglomerace</t>
  </si>
  <si>
    <t>Ostravská aglomerace</t>
  </si>
  <si>
    <t>Výzva pro předkládání projektů v rámci SC 1.4 OPD - Ústecko-chomutovská aglomerace</t>
  </si>
  <si>
    <t>Ústecko-chomutovská aglomerace</t>
  </si>
  <si>
    <t>Výzva pro předkládání projektů v rámci SC 1.4 OPD - Hradecko-pardubická aglomerace</t>
  </si>
  <si>
    <t>Hradecko-pardubická aglomerace</t>
  </si>
  <si>
    <t>Výzva pro předkládání projektů v rámci SC 1.4 OPD - Zlín</t>
  </si>
  <si>
    <t>Zlín</t>
  </si>
  <si>
    <t>Výzva pro předkládání projektů v rámci SC 1.4 OPD - Jihlava</t>
  </si>
  <si>
    <t>Jihlava</t>
  </si>
  <si>
    <t>Výzva pro předkládání projektů v rámci SC 1.4 OPD - České Budějovice</t>
  </si>
  <si>
    <t>České Budějovice</t>
  </si>
  <si>
    <t>Výzva pro předkládání projektů v rámci SC 1.4 OPD - Liberecká aglomerace</t>
  </si>
  <si>
    <t>Liberecká aglomerace</t>
  </si>
  <si>
    <t>• Vybudování běžných dobíjecích stanic</t>
  </si>
  <si>
    <t>• Vybudování CNG plnících stanic</t>
  </si>
  <si>
    <t>• Vybudování LNG plnících stanic</t>
  </si>
  <si>
    <t>• Vybudování vodíkových plnících stanic</t>
  </si>
  <si>
    <t>Výzva pro předkládání projektů v rámci SC 1.5 OPD - interoperabilita v železniční dopravě - podprogram 3 - provoz v soustavě střídavého proudu 25 kV/50 Hz</t>
  </si>
  <si>
    <t>• Úpravy hnacích vozidel vedoucí k umožnění provozu ve střídavém systému 25 kV/50 Hz</t>
  </si>
  <si>
    <t>25.1.2018</t>
  </si>
  <si>
    <t>15.2.2018</t>
  </si>
  <si>
    <t>15.6.2018</t>
  </si>
  <si>
    <t>11.4.2018</t>
  </si>
  <si>
    <t>27.4.2018</t>
  </si>
  <si>
    <t>31.5.2019</t>
  </si>
  <si>
    <t>29.11.2019</t>
  </si>
  <si>
    <t>29.3.2018</t>
  </si>
  <si>
    <t>19.4.2018</t>
  </si>
  <si>
    <t>17.8.2018</t>
  </si>
  <si>
    <t>17.9.2018</t>
  </si>
  <si>
    <t>30.5.2018</t>
  </si>
  <si>
    <t>17.10.2018</t>
  </si>
  <si>
    <t>20.6.2018</t>
  </si>
  <si>
    <t>17.5.2018</t>
  </si>
  <si>
    <t>15.8.2018</t>
  </si>
  <si>
    <t>24.8.2018</t>
  </si>
  <si>
    <t>16.11.2018</t>
  </si>
  <si>
    <t>28.8.2018</t>
  </si>
  <si>
    <t>11.9.2018</t>
  </si>
  <si>
    <t>31.1.2019</t>
  </si>
  <si>
    <t>7.9.2018</t>
  </si>
  <si>
    <t>23.11.2018</t>
  </si>
  <si>
    <t>27.9.2018</t>
  </si>
  <si>
    <t>4.10.2018</t>
  </si>
  <si>
    <t>15.2.2019</t>
  </si>
  <si>
    <t>Výzva pro předkládání projektů v rámci SC 1.3 OPD - pořízení přepravních jednotek kombinované dopravy</t>
  </si>
  <si>
    <t>• Pořízení přepravních jednotek kombinované dopravy</t>
  </si>
  <si>
    <t xml:space="preserve">vlastníci/správci přepravních jednotek </t>
  </si>
  <si>
    <t>30.11.2018</t>
  </si>
  <si>
    <t>7.12.2018</t>
  </si>
  <si>
    <t>Výzva pro předkládání projektů v rámci SC 1.5 OPD - interoperabilita v železniční dopravě - systém měření spotřeby energie (dopravci)</t>
  </si>
  <si>
    <t>• Vybavování železničních hnacích vozidel systémem
pro měření spotřeby elektrické energie – instalace
měřícího zařízení do vozidla.</t>
  </si>
  <si>
    <t>14.2.2019</t>
  </si>
  <si>
    <t>15.5.2019</t>
  </si>
  <si>
    <t>28.3.2019</t>
  </si>
  <si>
    <t>11.4.2019</t>
  </si>
  <si>
    <t>31.7.2019</t>
  </si>
  <si>
    <t>30.4.2019</t>
  </si>
  <si>
    <t>21.5.2019</t>
  </si>
  <si>
    <t>29.8.2019</t>
  </si>
  <si>
    <t>21.6.2019</t>
  </si>
  <si>
    <t>30.9.2019</t>
  </si>
  <si>
    <t>Výzva pro předkládání projektů v rámci SC 1.4 OPD - Mariánské Lázně</t>
  </si>
  <si>
    <t>• Výstavba a modernizace infrastruktury systémů městské a příměstské dopravy na drážním principu (trolejbusy)</t>
  </si>
  <si>
    <t>Mariánské Lázně</t>
  </si>
  <si>
    <t>2.3</t>
  </si>
  <si>
    <t>Integrovaný regionální operační program
OP Praha – pól růstu ČR</t>
  </si>
  <si>
    <t>Výzva pro předkládání projektů v rámci SC 2.3 OPD - ITS ve městech</t>
  </si>
  <si>
    <t xml:space="preserve">• Rozvoj systémů a služeb ITS ve městech pro řízení dopravy a ovlivňování dopravních proudů na městské silniční síti </t>
  </si>
  <si>
    <t>23.10.2019</t>
  </si>
  <si>
    <t>24.7.2019</t>
  </si>
  <si>
    <t>14.8.2019</t>
  </si>
  <si>
    <t>28.8.2019</t>
  </si>
  <si>
    <t>31.10.2019</t>
  </si>
  <si>
    <t>Výzva pro předkládání projektů v rámci SC 1.5 OPD - interoperabilita v železniční dopravě - vybavování ETCS jednotkami</t>
  </si>
  <si>
    <t>• Úpravy vozidel vedoucí k zajištění interoperability a implementaci TSI - vozidlové součásti systému ERTMS</t>
  </si>
  <si>
    <t>27.9.2019</t>
  </si>
  <si>
    <t>11.10.2019</t>
  </si>
  <si>
    <t>10.1.2020</t>
  </si>
  <si>
    <t>14.10.2019</t>
  </si>
  <si>
    <t>14.1.2020</t>
  </si>
  <si>
    <t>7.11.2019</t>
  </si>
  <si>
    <t>14.11.2019</t>
  </si>
  <si>
    <t>27.2.2020</t>
  </si>
  <si>
    <t>29.1.2020</t>
  </si>
  <si>
    <t>11.9.2019</t>
  </si>
  <si>
    <t>31.3.2020</t>
  </si>
  <si>
    <t>09/2020</t>
  </si>
  <si>
    <t>12/2020</t>
  </si>
  <si>
    <t>15.2.2020</t>
  </si>
  <si>
    <t>15.5.2020</t>
  </si>
  <si>
    <t>30.1.2020</t>
  </si>
  <si>
    <t>20.2.2020</t>
  </si>
  <si>
    <t>28.5.2020</t>
  </si>
  <si>
    <t>7.2.2020</t>
  </si>
  <si>
    <t>21.2.2020</t>
  </si>
  <si>
    <t>30.4.2020</t>
  </si>
  <si>
    <t>30.10.2020</t>
  </si>
  <si>
    <t>28.2.2020</t>
  </si>
  <si>
    <t>30.6.2020</t>
  </si>
  <si>
    <t>20.3.2020</t>
  </si>
  <si>
    <t>14.5.2020</t>
  </si>
  <si>
    <t>30.9.2020</t>
  </si>
  <si>
    <t>11/2020</t>
  </si>
  <si>
    <t>Harmonogram výzev na rok 2020 - OPD - aktualizace k 17.7.2020</t>
  </si>
  <si>
    <t>08/2020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</si>
</sst>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12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vertAlign val="superscript"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10"/>
      <color theme="4" tint="-0.249977111117893"/>
      <name val="Arial"/>
      <family val="2"/>
      <charset val="238"/>
    </font>
    <font>
      <i/>
      <sz val="10"/>
      <color theme="4" tint="-0.249977111117893"/>
      <name val="Arial"/>
      <family val="2"/>
      <charset val="238"/>
    </font>
    <font>
      <sz val="10"/>
      <name val="Arial"/>
      <family val="2"/>
      <charset val="238"/>
    </font>
    <font>
      <b/>
      <sz val="24"/>
      <color theme="4" tint="-0.249977111117893"/>
      <name val="Arial"/>
      <family val="2"/>
      <charset val="238"/>
    </font>
    <font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6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6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164" fontId="11" fillId="5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49" fontId="9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9" fillId="5" borderId="6" xfId="0" applyFont="1" applyFill="1" applyBorder="1" applyAlignment="1">
      <alignment horizontal="center" vertical="center" wrapText="1"/>
    </xf>
    <xf numFmtId="49" fontId="9" fillId="5" borderId="3" xfId="0" applyNumberFormat="1" applyFont="1" applyFill="1" applyBorder="1" applyAlignment="1">
      <alignment horizontal="center" vertical="center" wrapText="1"/>
    </xf>
    <xf numFmtId="49" fontId="9" fillId="5" borderId="6" xfId="0" applyNumberFormat="1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4" fillId="7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9"/>
  <sheetViews>
    <sheetView tabSelected="1" zoomScale="85" zoomScaleNormal="85" workbookViewId="0">
      <selection sqref="A1:AC1"/>
    </sheetView>
  </sheetViews>
  <sheetFormatPr defaultColWidth="9.140625" defaultRowHeight="15" x14ac:dyDescent="0.25"/>
  <cols>
    <col min="1" max="1" width="7.5703125" style="1" customWidth="1"/>
    <col min="2" max="2" width="27.140625" style="1" customWidth="1"/>
    <col min="3" max="3" width="9.140625" style="1"/>
    <col min="4" max="4" width="32.42578125" style="1" customWidth="1"/>
    <col min="5" max="5" width="10.42578125" style="1" customWidth="1"/>
    <col min="6" max="6" width="9.140625" style="1" customWidth="1"/>
    <col min="7" max="7" width="13.140625" style="1" customWidth="1"/>
    <col min="8" max="8" width="9.140625" style="1" customWidth="1"/>
    <col min="9" max="9" width="10.5703125" style="1" customWidth="1"/>
    <col min="10" max="10" width="17.5703125" style="1" customWidth="1"/>
    <col min="11" max="11" width="18" style="1" customWidth="1"/>
    <col min="12" max="12" width="16.140625" style="1" customWidth="1"/>
    <col min="13" max="13" width="12.42578125" style="1" customWidth="1"/>
    <col min="14" max="14" width="11" style="1" customWidth="1"/>
    <col min="15" max="15" width="10.85546875" style="1" customWidth="1"/>
    <col min="16" max="16" width="12.42578125" style="1" customWidth="1"/>
    <col min="17" max="17" width="10.85546875" style="1" customWidth="1"/>
    <col min="18" max="18" width="56.85546875" style="1" customWidth="1"/>
    <col min="19" max="19" width="10.42578125" style="1" customWidth="1"/>
    <col min="20" max="20" width="11.85546875" style="1" customWidth="1"/>
    <col min="21" max="21" width="16.85546875" style="1" customWidth="1"/>
    <col min="22" max="22" width="12.42578125" style="1" customWidth="1"/>
    <col min="23" max="23" width="12" style="1" customWidth="1"/>
    <col min="24" max="24" width="12.140625" style="1" customWidth="1"/>
    <col min="25" max="25" width="11.42578125" style="1" customWidth="1"/>
    <col min="26" max="26" width="11.140625" style="1" customWidth="1"/>
    <col min="27" max="27" width="19.85546875" style="1" customWidth="1"/>
    <col min="28" max="28" width="10.5703125" style="1" customWidth="1"/>
    <col min="29" max="29" width="11.140625" style="1" customWidth="1"/>
    <col min="30" max="30" width="10.140625" style="1" customWidth="1"/>
    <col min="31" max="31" width="10.42578125" style="1" customWidth="1"/>
    <col min="32" max="16384" width="9.140625" style="1"/>
  </cols>
  <sheetData>
    <row r="1" spans="1:29" ht="33" customHeight="1" x14ac:dyDescent="0.25">
      <c r="A1" s="30" t="s">
        <v>212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</row>
    <row r="2" spans="1:29" s="2" customFormat="1" ht="32.25" customHeight="1" x14ac:dyDescent="0.25">
      <c r="A2" s="45" t="s">
        <v>0</v>
      </c>
      <c r="B2" s="46"/>
      <c r="C2" s="46"/>
      <c r="D2" s="46"/>
      <c r="E2" s="46"/>
      <c r="F2" s="46"/>
      <c r="G2" s="46"/>
      <c r="H2" s="47"/>
      <c r="I2" s="34" t="s">
        <v>1</v>
      </c>
      <c r="J2" s="35"/>
      <c r="K2" s="35"/>
      <c r="L2" s="35"/>
      <c r="M2" s="35"/>
      <c r="N2" s="35"/>
      <c r="O2" s="35"/>
      <c r="P2" s="35"/>
      <c r="Q2" s="36"/>
      <c r="R2" s="38" t="s">
        <v>34</v>
      </c>
      <c r="S2" s="38"/>
      <c r="T2" s="38"/>
      <c r="U2" s="38"/>
      <c r="V2" s="41" t="s">
        <v>36</v>
      </c>
      <c r="W2" s="41"/>
      <c r="X2" s="41"/>
      <c r="Y2" s="41"/>
      <c r="Z2" s="41"/>
      <c r="AA2" s="41"/>
      <c r="AB2" s="41"/>
      <c r="AC2" s="41"/>
    </row>
    <row r="3" spans="1:29" ht="33" customHeight="1" x14ac:dyDescent="0.25">
      <c r="A3" s="49" t="s">
        <v>2</v>
      </c>
      <c r="B3" s="49" t="s">
        <v>3</v>
      </c>
      <c r="C3" s="49" t="s">
        <v>4</v>
      </c>
      <c r="D3" s="49" t="s">
        <v>5</v>
      </c>
      <c r="E3" s="50" t="s">
        <v>6</v>
      </c>
      <c r="F3" s="49" t="s">
        <v>7</v>
      </c>
      <c r="G3" s="49" t="s">
        <v>8</v>
      </c>
      <c r="H3" s="49" t="s">
        <v>9</v>
      </c>
      <c r="I3" s="48" t="s">
        <v>50</v>
      </c>
      <c r="J3" s="31" t="s">
        <v>54</v>
      </c>
      <c r="K3" s="32"/>
      <c r="L3" s="33"/>
      <c r="M3" s="43" t="s">
        <v>10</v>
      </c>
      <c r="N3" s="43" t="s">
        <v>11</v>
      </c>
      <c r="O3" s="43" t="s">
        <v>12</v>
      </c>
      <c r="P3" s="43" t="s">
        <v>13</v>
      </c>
      <c r="Q3" s="43" t="s">
        <v>14</v>
      </c>
      <c r="R3" s="39" t="s">
        <v>61</v>
      </c>
      <c r="S3" s="39" t="s">
        <v>62</v>
      </c>
      <c r="T3" s="39" t="s">
        <v>63</v>
      </c>
      <c r="U3" s="39" t="s">
        <v>64</v>
      </c>
      <c r="V3" s="42" t="s">
        <v>37</v>
      </c>
      <c r="W3" s="42" t="s">
        <v>38</v>
      </c>
      <c r="X3" s="42" t="s">
        <v>51</v>
      </c>
      <c r="Y3" s="42" t="s">
        <v>39</v>
      </c>
      <c r="Z3" s="42" t="s">
        <v>40</v>
      </c>
      <c r="AA3" s="42" t="s">
        <v>41</v>
      </c>
      <c r="AB3" s="42" t="s">
        <v>42</v>
      </c>
      <c r="AC3" s="42" t="s">
        <v>43</v>
      </c>
    </row>
    <row r="4" spans="1:29" ht="53.25" customHeight="1" x14ac:dyDescent="0.25">
      <c r="A4" s="49"/>
      <c r="B4" s="49"/>
      <c r="C4" s="49"/>
      <c r="D4" s="49"/>
      <c r="E4" s="51"/>
      <c r="F4" s="49"/>
      <c r="G4" s="49"/>
      <c r="H4" s="49"/>
      <c r="I4" s="48"/>
      <c r="J4" s="3" t="s">
        <v>15</v>
      </c>
      <c r="K4" s="11" t="s">
        <v>16</v>
      </c>
      <c r="L4" s="11" t="s">
        <v>88</v>
      </c>
      <c r="M4" s="44"/>
      <c r="N4" s="44"/>
      <c r="O4" s="44"/>
      <c r="P4" s="44"/>
      <c r="Q4" s="44"/>
      <c r="R4" s="40"/>
      <c r="S4" s="40"/>
      <c r="T4" s="40"/>
      <c r="U4" s="40"/>
      <c r="V4" s="42"/>
      <c r="W4" s="42"/>
      <c r="X4" s="42"/>
      <c r="Y4" s="42"/>
      <c r="Z4" s="42"/>
      <c r="AA4" s="42"/>
      <c r="AB4" s="42"/>
      <c r="AC4" s="42"/>
    </row>
    <row r="5" spans="1:29" s="10" customFormat="1" x14ac:dyDescent="0.25">
      <c r="A5" s="4" t="s">
        <v>17</v>
      </c>
      <c r="B5" s="4" t="s">
        <v>18</v>
      </c>
      <c r="C5" s="4" t="s">
        <v>19</v>
      </c>
      <c r="D5" s="4" t="s">
        <v>20</v>
      </c>
      <c r="E5" s="5" t="s">
        <v>21</v>
      </c>
      <c r="F5" s="4" t="s">
        <v>22</v>
      </c>
      <c r="G5" s="4" t="s">
        <v>23</v>
      </c>
      <c r="H5" s="4" t="s">
        <v>24</v>
      </c>
      <c r="I5" s="6" t="s">
        <v>25</v>
      </c>
      <c r="J5" s="7" t="s">
        <v>26</v>
      </c>
      <c r="K5" s="6" t="s">
        <v>27</v>
      </c>
      <c r="L5" s="6" t="s">
        <v>28</v>
      </c>
      <c r="M5" s="6" t="s">
        <v>29</v>
      </c>
      <c r="N5" s="6" t="s">
        <v>30</v>
      </c>
      <c r="O5" s="6" t="s">
        <v>31</v>
      </c>
      <c r="P5" s="6" t="s">
        <v>32</v>
      </c>
      <c r="Q5" s="6" t="s">
        <v>33</v>
      </c>
      <c r="R5" s="8" t="s">
        <v>35</v>
      </c>
      <c r="S5" s="8" t="s">
        <v>35</v>
      </c>
      <c r="T5" s="8" t="s">
        <v>35</v>
      </c>
      <c r="U5" s="8" t="s">
        <v>35</v>
      </c>
      <c r="V5" s="9" t="s">
        <v>44</v>
      </c>
      <c r="W5" s="9" t="s">
        <v>53</v>
      </c>
      <c r="X5" s="9" t="s">
        <v>45</v>
      </c>
      <c r="Y5" s="9" t="s">
        <v>52</v>
      </c>
      <c r="Z5" s="9" t="s">
        <v>46</v>
      </c>
      <c r="AA5" s="9" t="s">
        <v>47</v>
      </c>
      <c r="AB5" s="9" t="s">
        <v>48</v>
      </c>
      <c r="AC5" s="9" t="s">
        <v>49</v>
      </c>
    </row>
    <row r="7" spans="1:29" s="23" customFormat="1" ht="127.5" hidden="1" x14ac:dyDescent="0.25">
      <c r="A7" s="17">
        <v>36</v>
      </c>
      <c r="B7" s="17" t="s">
        <v>83</v>
      </c>
      <c r="C7" s="17" t="s">
        <v>59</v>
      </c>
      <c r="D7" s="17" t="s">
        <v>77</v>
      </c>
      <c r="E7" s="18" t="s">
        <v>80</v>
      </c>
      <c r="F7" s="17" t="s">
        <v>56</v>
      </c>
      <c r="G7" s="17" t="s">
        <v>56</v>
      </c>
      <c r="H7" s="17" t="s">
        <v>56</v>
      </c>
      <c r="I7" s="17" t="s">
        <v>70</v>
      </c>
      <c r="J7" s="16">
        <f>K7+L7</f>
        <v>100000000</v>
      </c>
      <c r="K7" s="16">
        <v>100000000</v>
      </c>
      <c r="L7" s="16">
        <v>0</v>
      </c>
      <c r="M7" s="17" t="s">
        <v>71</v>
      </c>
      <c r="N7" s="18" t="s">
        <v>127</v>
      </c>
      <c r="O7" s="18" t="s">
        <v>128</v>
      </c>
      <c r="P7" s="18" t="s">
        <v>56</v>
      </c>
      <c r="Q7" s="18" t="s">
        <v>129</v>
      </c>
      <c r="R7" s="19" t="s">
        <v>121</v>
      </c>
      <c r="S7" s="17" t="s">
        <v>56</v>
      </c>
      <c r="T7" s="17" t="s">
        <v>56</v>
      </c>
      <c r="U7" s="17" t="s">
        <v>78</v>
      </c>
      <c r="V7" s="20" t="s">
        <v>60</v>
      </c>
      <c r="W7" s="20" t="s">
        <v>58</v>
      </c>
      <c r="X7" s="17" t="s">
        <v>56</v>
      </c>
      <c r="Y7" s="17" t="s">
        <v>56</v>
      </c>
      <c r="Z7" s="17" t="s">
        <v>56</v>
      </c>
      <c r="AA7" s="17" t="s">
        <v>81</v>
      </c>
      <c r="AB7" s="17" t="s">
        <v>56</v>
      </c>
      <c r="AC7" s="17" t="s">
        <v>56</v>
      </c>
    </row>
    <row r="8" spans="1:29" s="23" customFormat="1" ht="127.5" hidden="1" x14ac:dyDescent="0.25">
      <c r="A8" s="17">
        <v>37</v>
      </c>
      <c r="B8" s="17" t="s">
        <v>84</v>
      </c>
      <c r="C8" s="17" t="s">
        <v>59</v>
      </c>
      <c r="D8" s="17" t="s">
        <v>77</v>
      </c>
      <c r="E8" s="18" t="s">
        <v>80</v>
      </c>
      <c r="F8" s="17" t="s">
        <v>56</v>
      </c>
      <c r="G8" s="17" t="s">
        <v>56</v>
      </c>
      <c r="H8" s="17" t="s">
        <v>56</v>
      </c>
      <c r="I8" s="17" t="s">
        <v>70</v>
      </c>
      <c r="J8" s="16">
        <f>K8+L8</f>
        <v>50000000</v>
      </c>
      <c r="K8" s="16">
        <v>50000000</v>
      </c>
      <c r="L8" s="16">
        <v>0</v>
      </c>
      <c r="M8" s="17" t="s">
        <v>71</v>
      </c>
      <c r="N8" s="18" t="s">
        <v>134</v>
      </c>
      <c r="O8" s="18" t="s">
        <v>135</v>
      </c>
      <c r="P8" s="18" t="s">
        <v>56</v>
      </c>
      <c r="Q8" s="18" t="s">
        <v>136</v>
      </c>
      <c r="R8" s="19" t="s">
        <v>122</v>
      </c>
      <c r="S8" s="17" t="s">
        <v>56</v>
      </c>
      <c r="T8" s="17" t="s">
        <v>56</v>
      </c>
      <c r="U8" s="17" t="s">
        <v>78</v>
      </c>
      <c r="V8" s="20" t="s">
        <v>60</v>
      </c>
      <c r="W8" s="20" t="s">
        <v>58</v>
      </c>
      <c r="X8" s="17" t="s">
        <v>56</v>
      </c>
      <c r="Y8" s="17" t="s">
        <v>56</v>
      </c>
      <c r="Z8" s="17" t="s">
        <v>56</v>
      </c>
      <c r="AA8" s="17" t="s">
        <v>81</v>
      </c>
      <c r="AB8" s="17" t="s">
        <v>56</v>
      </c>
      <c r="AC8" s="17" t="s">
        <v>56</v>
      </c>
    </row>
    <row r="9" spans="1:29" s="21" customFormat="1" ht="127.5" hidden="1" x14ac:dyDescent="0.25">
      <c r="A9" s="17">
        <v>53</v>
      </c>
      <c r="B9" s="25" t="s">
        <v>95</v>
      </c>
      <c r="C9" s="17" t="s">
        <v>55</v>
      </c>
      <c r="D9" s="17" t="s">
        <v>69</v>
      </c>
      <c r="E9" s="26" t="s">
        <v>96</v>
      </c>
      <c r="F9" s="25" t="s">
        <v>56</v>
      </c>
      <c r="G9" s="25" t="s">
        <v>56</v>
      </c>
      <c r="H9" s="25" t="s">
        <v>56</v>
      </c>
      <c r="I9" s="17" t="s">
        <v>57</v>
      </c>
      <c r="J9" s="16">
        <f>K9+L9</f>
        <v>3400000000</v>
      </c>
      <c r="K9" s="16">
        <v>3400000000</v>
      </c>
      <c r="L9" s="16">
        <v>0</v>
      </c>
      <c r="M9" s="17" t="s">
        <v>87</v>
      </c>
      <c r="N9" s="27" t="s">
        <v>130</v>
      </c>
      <c r="O9" s="27" t="s">
        <v>131</v>
      </c>
      <c r="P9" s="27" t="s">
        <v>132</v>
      </c>
      <c r="Q9" s="27" t="s">
        <v>133</v>
      </c>
      <c r="R9" s="28" t="s">
        <v>100</v>
      </c>
      <c r="S9" s="25" t="s">
        <v>56</v>
      </c>
      <c r="T9" s="25" t="s">
        <v>97</v>
      </c>
      <c r="U9" s="25" t="s">
        <v>73</v>
      </c>
      <c r="V9" s="20" t="s">
        <v>60</v>
      </c>
      <c r="W9" s="20" t="s">
        <v>58</v>
      </c>
      <c r="X9" s="25" t="s">
        <v>56</v>
      </c>
      <c r="Y9" s="25" t="s">
        <v>56</v>
      </c>
      <c r="Z9" s="25" t="s">
        <v>56</v>
      </c>
      <c r="AA9" s="25" t="s">
        <v>98</v>
      </c>
      <c r="AB9" s="25" t="s">
        <v>56</v>
      </c>
      <c r="AC9" s="25" t="s">
        <v>56</v>
      </c>
    </row>
    <row r="10" spans="1:29" s="21" customFormat="1" ht="57.75" hidden="1" customHeight="1" x14ac:dyDescent="0.25">
      <c r="A10" s="17">
        <v>54</v>
      </c>
      <c r="B10" s="25" t="s">
        <v>99</v>
      </c>
      <c r="C10" s="17" t="s">
        <v>55</v>
      </c>
      <c r="D10" s="17" t="s">
        <v>69</v>
      </c>
      <c r="E10" s="26" t="s">
        <v>96</v>
      </c>
      <c r="F10" s="25" t="s">
        <v>56</v>
      </c>
      <c r="G10" s="25" t="s">
        <v>56</v>
      </c>
      <c r="H10" s="25" t="s">
        <v>56</v>
      </c>
      <c r="I10" s="17" t="s">
        <v>57</v>
      </c>
      <c r="J10" s="16">
        <f t="shared" ref="J10:J19" si="0">K10+L10</f>
        <v>374166634</v>
      </c>
      <c r="K10" s="16">
        <v>374166634</v>
      </c>
      <c r="L10" s="16">
        <v>0</v>
      </c>
      <c r="M10" s="17" t="s">
        <v>87</v>
      </c>
      <c r="N10" s="27" t="s">
        <v>130</v>
      </c>
      <c r="O10" s="27" t="s">
        <v>131</v>
      </c>
      <c r="P10" s="27" t="s">
        <v>132</v>
      </c>
      <c r="Q10" s="27" t="s">
        <v>133</v>
      </c>
      <c r="R10" s="28" t="s">
        <v>100</v>
      </c>
      <c r="S10" s="25" t="s">
        <v>56</v>
      </c>
      <c r="T10" s="25" t="s">
        <v>101</v>
      </c>
      <c r="U10" s="25" t="s">
        <v>73</v>
      </c>
      <c r="V10" s="20" t="s">
        <v>60</v>
      </c>
      <c r="W10" s="20" t="s">
        <v>58</v>
      </c>
      <c r="X10" s="25" t="s">
        <v>56</v>
      </c>
      <c r="Y10" s="25" t="s">
        <v>56</v>
      </c>
      <c r="Z10" s="25" t="s">
        <v>56</v>
      </c>
      <c r="AA10" s="17" t="s">
        <v>102</v>
      </c>
      <c r="AB10" s="25" t="s">
        <v>56</v>
      </c>
      <c r="AC10" s="25" t="s">
        <v>56</v>
      </c>
    </row>
    <row r="11" spans="1:29" s="21" customFormat="1" ht="57.75" hidden="1" customHeight="1" x14ac:dyDescent="0.25">
      <c r="A11" s="17">
        <v>55</v>
      </c>
      <c r="B11" s="25" t="s">
        <v>103</v>
      </c>
      <c r="C11" s="17" t="s">
        <v>55</v>
      </c>
      <c r="D11" s="17" t="s">
        <v>69</v>
      </c>
      <c r="E11" s="26" t="s">
        <v>96</v>
      </c>
      <c r="F11" s="25" t="s">
        <v>56</v>
      </c>
      <c r="G11" s="25" t="s">
        <v>56</v>
      </c>
      <c r="H11" s="25" t="s">
        <v>56</v>
      </c>
      <c r="I11" s="17" t="s">
        <v>57</v>
      </c>
      <c r="J11" s="16">
        <f t="shared" si="0"/>
        <v>1497237769</v>
      </c>
      <c r="K11" s="16">
        <v>1497237769</v>
      </c>
      <c r="L11" s="16">
        <v>0</v>
      </c>
      <c r="M11" s="17" t="s">
        <v>87</v>
      </c>
      <c r="N11" s="27" t="s">
        <v>130</v>
      </c>
      <c r="O11" s="27" t="s">
        <v>131</v>
      </c>
      <c r="P11" s="27" t="s">
        <v>132</v>
      </c>
      <c r="Q11" s="27" t="s">
        <v>133</v>
      </c>
      <c r="R11" s="28" t="s">
        <v>100</v>
      </c>
      <c r="S11" s="25" t="s">
        <v>56</v>
      </c>
      <c r="T11" s="25" t="s">
        <v>104</v>
      </c>
      <c r="U11" s="25" t="s">
        <v>73</v>
      </c>
      <c r="V11" s="20" t="s">
        <v>60</v>
      </c>
      <c r="W11" s="20" t="s">
        <v>58</v>
      </c>
      <c r="X11" s="25" t="s">
        <v>56</v>
      </c>
      <c r="Y11" s="25" t="s">
        <v>56</v>
      </c>
      <c r="Z11" s="25" t="s">
        <v>56</v>
      </c>
      <c r="AA11" s="17" t="s">
        <v>102</v>
      </c>
      <c r="AB11" s="25" t="s">
        <v>56</v>
      </c>
      <c r="AC11" s="25" t="s">
        <v>56</v>
      </c>
    </row>
    <row r="12" spans="1:29" s="21" customFormat="1" ht="57.75" hidden="1" customHeight="1" x14ac:dyDescent="0.25">
      <c r="A12" s="17">
        <v>56</v>
      </c>
      <c r="B12" s="25" t="s">
        <v>105</v>
      </c>
      <c r="C12" s="17" t="s">
        <v>55</v>
      </c>
      <c r="D12" s="17" t="s">
        <v>69</v>
      </c>
      <c r="E12" s="26" t="s">
        <v>96</v>
      </c>
      <c r="F12" s="25" t="s">
        <v>56</v>
      </c>
      <c r="G12" s="25" t="s">
        <v>56</v>
      </c>
      <c r="H12" s="25" t="s">
        <v>56</v>
      </c>
      <c r="I12" s="17" t="s">
        <v>57</v>
      </c>
      <c r="J12" s="16">
        <f t="shared" si="0"/>
        <v>812634345</v>
      </c>
      <c r="K12" s="16">
        <v>812634345</v>
      </c>
      <c r="L12" s="16">
        <v>0</v>
      </c>
      <c r="M12" s="17" t="s">
        <v>87</v>
      </c>
      <c r="N12" s="27" t="s">
        <v>130</v>
      </c>
      <c r="O12" s="27" t="s">
        <v>131</v>
      </c>
      <c r="P12" s="27" t="s">
        <v>132</v>
      </c>
      <c r="Q12" s="27" t="s">
        <v>133</v>
      </c>
      <c r="R12" s="28" t="s">
        <v>100</v>
      </c>
      <c r="S12" s="25" t="s">
        <v>56</v>
      </c>
      <c r="T12" s="25" t="s">
        <v>106</v>
      </c>
      <c r="U12" s="25" t="s">
        <v>73</v>
      </c>
      <c r="V12" s="20" t="s">
        <v>60</v>
      </c>
      <c r="W12" s="20" t="s">
        <v>58</v>
      </c>
      <c r="X12" s="25" t="s">
        <v>56</v>
      </c>
      <c r="Y12" s="25" t="s">
        <v>56</v>
      </c>
      <c r="Z12" s="25" t="s">
        <v>56</v>
      </c>
      <c r="AA12" s="17" t="s">
        <v>102</v>
      </c>
      <c r="AB12" s="25" t="s">
        <v>56</v>
      </c>
      <c r="AC12" s="25" t="s">
        <v>56</v>
      </c>
    </row>
    <row r="13" spans="1:29" s="21" customFormat="1" ht="57.75" hidden="1" customHeight="1" x14ac:dyDescent="0.25">
      <c r="A13" s="17">
        <v>57</v>
      </c>
      <c r="B13" s="25" t="s">
        <v>107</v>
      </c>
      <c r="C13" s="17" t="s">
        <v>55</v>
      </c>
      <c r="D13" s="17" t="s">
        <v>69</v>
      </c>
      <c r="E13" s="26" t="s">
        <v>96</v>
      </c>
      <c r="F13" s="25" t="s">
        <v>56</v>
      </c>
      <c r="G13" s="25" t="s">
        <v>56</v>
      </c>
      <c r="H13" s="25" t="s">
        <v>56</v>
      </c>
      <c r="I13" s="17" t="s">
        <v>57</v>
      </c>
      <c r="J13" s="16">
        <f t="shared" si="0"/>
        <v>1103142649</v>
      </c>
      <c r="K13" s="16">
        <v>1103142649</v>
      </c>
      <c r="L13" s="16">
        <v>0</v>
      </c>
      <c r="M13" s="17" t="s">
        <v>87</v>
      </c>
      <c r="N13" s="27" t="s">
        <v>130</v>
      </c>
      <c r="O13" s="27" t="s">
        <v>131</v>
      </c>
      <c r="P13" s="27" t="s">
        <v>132</v>
      </c>
      <c r="Q13" s="27" t="s">
        <v>133</v>
      </c>
      <c r="R13" s="28" t="s">
        <v>100</v>
      </c>
      <c r="S13" s="25" t="s">
        <v>56</v>
      </c>
      <c r="T13" s="25" t="s">
        <v>108</v>
      </c>
      <c r="U13" s="25" t="s">
        <v>73</v>
      </c>
      <c r="V13" s="20" t="s">
        <v>60</v>
      </c>
      <c r="W13" s="20" t="s">
        <v>58</v>
      </c>
      <c r="X13" s="25" t="s">
        <v>56</v>
      </c>
      <c r="Y13" s="25" t="s">
        <v>56</v>
      </c>
      <c r="Z13" s="25" t="s">
        <v>56</v>
      </c>
      <c r="AA13" s="17" t="s">
        <v>102</v>
      </c>
      <c r="AB13" s="25" t="s">
        <v>56</v>
      </c>
      <c r="AC13" s="25" t="s">
        <v>56</v>
      </c>
    </row>
    <row r="14" spans="1:29" s="21" customFormat="1" ht="57.75" hidden="1" customHeight="1" x14ac:dyDescent="0.25">
      <c r="A14" s="17">
        <v>58</v>
      </c>
      <c r="B14" s="25" t="s">
        <v>109</v>
      </c>
      <c r="C14" s="17" t="s">
        <v>55</v>
      </c>
      <c r="D14" s="17" t="s">
        <v>69</v>
      </c>
      <c r="E14" s="26" t="s">
        <v>96</v>
      </c>
      <c r="F14" s="25" t="s">
        <v>56</v>
      </c>
      <c r="G14" s="25" t="s">
        <v>56</v>
      </c>
      <c r="H14" s="25" t="s">
        <v>56</v>
      </c>
      <c r="I14" s="17" t="s">
        <v>57</v>
      </c>
      <c r="J14" s="16">
        <f t="shared" si="0"/>
        <v>542900000</v>
      </c>
      <c r="K14" s="16">
        <f>432000000+110900000</f>
        <v>542900000</v>
      </c>
      <c r="L14" s="16">
        <v>0</v>
      </c>
      <c r="M14" s="17" t="s">
        <v>87</v>
      </c>
      <c r="N14" s="27" t="s">
        <v>130</v>
      </c>
      <c r="O14" s="27" t="s">
        <v>131</v>
      </c>
      <c r="P14" s="27" t="s">
        <v>132</v>
      </c>
      <c r="Q14" s="27" t="s">
        <v>133</v>
      </c>
      <c r="R14" s="28" t="s">
        <v>100</v>
      </c>
      <c r="S14" s="25" t="s">
        <v>56</v>
      </c>
      <c r="T14" s="25" t="s">
        <v>110</v>
      </c>
      <c r="U14" s="25" t="s">
        <v>73</v>
      </c>
      <c r="V14" s="20" t="s">
        <v>60</v>
      </c>
      <c r="W14" s="20" t="s">
        <v>58</v>
      </c>
      <c r="X14" s="25" t="s">
        <v>56</v>
      </c>
      <c r="Y14" s="25" t="s">
        <v>56</v>
      </c>
      <c r="Z14" s="25" t="s">
        <v>56</v>
      </c>
      <c r="AA14" s="17" t="s">
        <v>102</v>
      </c>
      <c r="AB14" s="25" t="s">
        <v>56</v>
      </c>
      <c r="AC14" s="25" t="s">
        <v>56</v>
      </c>
    </row>
    <row r="15" spans="1:29" s="21" customFormat="1" ht="57.75" hidden="1" customHeight="1" x14ac:dyDescent="0.25">
      <c r="A15" s="17">
        <v>59</v>
      </c>
      <c r="B15" s="25" t="s">
        <v>111</v>
      </c>
      <c r="C15" s="17" t="s">
        <v>55</v>
      </c>
      <c r="D15" s="17" t="s">
        <v>69</v>
      </c>
      <c r="E15" s="26" t="s">
        <v>96</v>
      </c>
      <c r="F15" s="25" t="s">
        <v>56</v>
      </c>
      <c r="G15" s="25" t="s">
        <v>56</v>
      </c>
      <c r="H15" s="25" t="s">
        <v>56</v>
      </c>
      <c r="I15" s="17" t="s">
        <v>57</v>
      </c>
      <c r="J15" s="16">
        <f t="shared" si="0"/>
        <v>135619655</v>
      </c>
      <c r="K15" s="16">
        <v>135619655</v>
      </c>
      <c r="L15" s="16">
        <v>0</v>
      </c>
      <c r="M15" s="17" t="s">
        <v>87</v>
      </c>
      <c r="N15" s="27" t="s">
        <v>130</v>
      </c>
      <c r="O15" s="27" t="s">
        <v>131</v>
      </c>
      <c r="P15" s="27" t="s">
        <v>132</v>
      </c>
      <c r="Q15" s="27" t="s">
        <v>133</v>
      </c>
      <c r="R15" s="28" t="s">
        <v>100</v>
      </c>
      <c r="S15" s="25" t="s">
        <v>56</v>
      </c>
      <c r="T15" s="25" t="s">
        <v>112</v>
      </c>
      <c r="U15" s="25" t="s">
        <v>73</v>
      </c>
      <c r="V15" s="20" t="s">
        <v>60</v>
      </c>
      <c r="W15" s="20" t="s">
        <v>58</v>
      </c>
      <c r="X15" s="25" t="s">
        <v>56</v>
      </c>
      <c r="Y15" s="25" t="s">
        <v>56</v>
      </c>
      <c r="Z15" s="25" t="s">
        <v>56</v>
      </c>
      <c r="AA15" s="17" t="s">
        <v>102</v>
      </c>
      <c r="AB15" s="25" t="s">
        <v>56</v>
      </c>
      <c r="AC15" s="25" t="s">
        <v>56</v>
      </c>
    </row>
    <row r="16" spans="1:29" s="21" customFormat="1" ht="57.75" hidden="1" customHeight="1" x14ac:dyDescent="0.25">
      <c r="A16" s="17">
        <v>60</v>
      </c>
      <c r="B16" s="25" t="s">
        <v>113</v>
      </c>
      <c r="C16" s="17" t="s">
        <v>55</v>
      </c>
      <c r="D16" s="17" t="s">
        <v>69</v>
      </c>
      <c r="E16" s="26" t="s">
        <v>96</v>
      </c>
      <c r="F16" s="25" t="s">
        <v>56</v>
      </c>
      <c r="G16" s="25" t="s">
        <v>56</v>
      </c>
      <c r="H16" s="25" t="s">
        <v>56</v>
      </c>
      <c r="I16" s="17" t="s">
        <v>57</v>
      </c>
      <c r="J16" s="16">
        <f t="shared" si="0"/>
        <v>67600000</v>
      </c>
      <c r="K16" s="16">
        <f>25600000+42000000</f>
        <v>67600000</v>
      </c>
      <c r="L16" s="16">
        <v>0</v>
      </c>
      <c r="M16" s="17" t="s">
        <v>87</v>
      </c>
      <c r="N16" s="27" t="s">
        <v>130</v>
      </c>
      <c r="O16" s="27" t="s">
        <v>131</v>
      </c>
      <c r="P16" s="27" t="s">
        <v>132</v>
      </c>
      <c r="Q16" s="27" t="s">
        <v>133</v>
      </c>
      <c r="R16" s="28" t="s">
        <v>100</v>
      </c>
      <c r="S16" s="25" t="s">
        <v>56</v>
      </c>
      <c r="T16" s="25" t="s">
        <v>114</v>
      </c>
      <c r="U16" s="25" t="s">
        <v>73</v>
      </c>
      <c r="V16" s="20" t="s">
        <v>60</v>
      </c>
      <c r="W16" s="20" t="s">
        <v>58</v>
      </c>
      <c r="X16" s="25" t="s">
        <v>56</v>
      </c>
      <c r="Y16" s="25" t="s">
        <v>56</v>
      </c>
      <c r="Z16" s="25" t="s">
        <v>56</v>
      </c>
      <c r="AA16" s="17" t="s">
        <v>102</v>
      </c>
      <c r="AB16" s="25" t="s">
        <v>56</v>
      </c>
      <c r="AC16" s="25" t="s">
        <v>56</v>
      </c>
    </row>
    <row r="17" spans="1:29" s="21" customFormat="1" ht="57.75" hidden="1" customHeight="1" x14ac:dyDescent="0.25">
      <c r="A17" s="17">
        <v>61</v>
      </c>
      <c r="B17" s="25" t="s">
        <v>115</v>
      </c>
      <c r="C17" s="17" t="s">
        <v>55</v>
      </c>
      <c r="D17" s="17" t="s">
        <v>69</v>
      </c>
      <c r="E17" s="26" t="s">
        <v>96</v>
      </c>
      <c r="F17" s="25" t="s">
        <v>56</v>
      </c>
      <c r="G17" s="25" t="s">
        <v>56</v>
      </c>
      <c r="H17" s="25" t="s">
        <v>56</v>
      </c>
      <c r="I17" s="17" t="s">
        <v>57</v>
      </c>
      <c r="J17" s="16">
        <f t="shared" si="0"/>
        <v>105949291</v>
      </c>
      <c r="K17" s="16">
        <v>105949291</v>
      </c>
      <c r="L17" s="16">
        <v>0</v>
      </c>
      <c r="M17" s="17" t="s">
        <v>87</v>
      </c>
      <c r="N17" s="27" t="s">
        <v>130</v>
      </c>
      <c r="O17" s="27" t="s">
        <v>131</v>
      </c>
      <c r="P17" s="27" t="s">
        <v>132</v>
      </c>
      <c r="Q17" s="27" t="s">
        <v>133</v>
      </c>
      <c r="R17" s="28" t="s">
        <v>100</v>
      </c>
      <c r="S17" s="25" t="s">
        <v>56</v>
      </c>
      <c r="T17" s="25" t="s">
        <v>116</v>
      </c>
      <c r="U17" s="25" t="s">
        <v>73</v>
      </c>
      <c r="V17" s="20" t="s">
        <v>60</v>
      </c>
      <c r="W17" s="20" t="s">
        <v>58</v>
      </c>
      <c r="X17" s="25" t="s">
        <v>56</v>
      </c>
      <c r="Y17" s="25" t="s">
        <v>56</v>
      </c>
      <c r="Z17" s="25" t="s">
        <v>56</v>
      </c>
      <c r="AA17" s="17" t="s">
        <v>102</v>
      </c>
      <c r="AB17" s="25" t="s">
        <v>56</v>
      </c>
      <c r="AC17" s="25" t="s">
        <v>56</v>
      </c>
    </row>
    <row r="18" spans="1:29" s="21" customFormat="1" ht="57.75" hidden="1" customHeight="1" x14ac:dyDescent="0.25">
      <c r="A18" s="17">
        <v>62</v>
      </c>
      <c r="B18" s="25" t="s">
        <v>117</v>
      </c>
      <c r="C18" s="17" t="s">
        <v>55</v>
      </c>
      <c r="D18" s="17" t="s">
        <v>69</v>
      </c>
      <c r="E18" s="26" t="s">
        <v>96</v>
      </c>
      <c r="F18" s="25" t="s">
        <v>56</v>
      </c>
      <c r="G18" s="25" t="s">
        <v>56</v>
      </c>
      <c r="H18" s="25" t="s">
        <v>56</v>
      </c>
      <c r="I18" s="17" t="s">
        <v>57</v>
      </c>
      <c r="J18" s="16">
        <f t="shared" si="0"/>
        <v>104500000</v>
      </c>
      <c r="K18" s="16">
        <f>26500000+78000000</f>
        <v>104500000</v>
      </c>
      <c r="L18" s="16">
        <v>0</v>
      </c>
      <c r="M18" s="17" t="s">
        <v>87</v>
      </c>
      <c r="N18" s="27" t="s">
        <v>130</v>
      </c>
      <c r="O18" s="27" t="s">
        <v>131</v>
      </c>
      <c r="P18" s="27" t="s">
        <v>132</v>
      </c>
      <c r="Q18" s="27" t="s">
        <v>133</v>
      </c>
      <c r="R18" s="28" t="s">
        <v>100</v>
      </c>
      <c r="S18" s="25" t="s">
        <v>56</v>
      </c>
      <c r="T18" s="25" t="s">
        <v>118</v>
      </c>
      <c r="U18" s="25" t="s">
        <v>73</v>
      </c>
      <c r="V18" s="20" t="s">
        <v>60</v>
      </c>
      <c r="W18" s="20" t="s">
        <v>58</v>
      </c>
      <c r="X18" s="25" t="s">
        <v>56</v>
      </c>
      <c r="Y18" s="25" t="s">
        <v>56</v>
      </c>
      <c r="Z18" s="25" t="s">
        <v>56</v>
      </c>
      <c r="AA18" s="17" t="s">
        <v>102</v>
      </c>
      <c r="AB18" s="25" t="s">
        <v>56</v>
      </c>
      <c r="AC18" s="25" t="s">
        <v>56</v>
      </c>
    </row>
    <row r="19" spans="1:29" s="21" customFormat="1" ht="57.75" hidden="1" customHeight="1" x14ac:dyDescent="0.25">
      <c r="A19" s="17">
        <v>63</v>
      </c>
      <c r="B19" s="25" t="s">
        <v>119</v>
      </c>
      <c r="C19" s="17" t="s">
        <v>55</v>
      </c>
      <c r="D19" s="17" t="s">
        <v>69</v>
      </c>
      <c r="E19" s="26" t="s">
        <v>96</v>
      </c>
      <c r="F19" s="25" t="s">
        <v>56</v>
      </c>
      <c r="G19" s="25" t="s">
        <v>56</v>
      </c>
      <c r="H19" s="25" t="s">
        <v>56</v>
      </c>
      <c r="I19" s="17" t="s">
        <v>57</v>
      </c>
      <c r="J19" s="16">
        <f t="shared" si="0"/>
        <v>821844755</v>
      </c>
      <c r="K19" s="16">
        <v>821844755</v>
      </c>
      <c r="L19" s="16">
        <v>0</v>
      </c>
      <c r="M19" s="17" t="s">
        <v>87</v>
      </c>
      <c r="N19" s="27" t="s">
        <v>130</v>
      </c>
      <c r="O19" s="27" t="s">
        <v>131</v>
      </c>
      <c r="P19" s="27" t="s">
        <v>132</v>
      </c>
      <c r="Q19" s="27" t="s">
        <v>133</v>
      </c>
      <c r="R19" s="28" t="s">
        <v>100</v>
      </c>
      <c r="S19" s="25" t="s">
        <v>56</v>
      </c>
      <c r="T19" s="25" t="s">
        <v>120</v>
      </c>
      <c r="U19" s="25" t="s">
        <v>73</v>
      </c>
      <c r="V19" s="20" t="s">
        <v>60</v>
      </c>
      <c r="W19" s="20" t="s">
        <v>58</v>
      </c>
      <c r="X19" s="25" t="s">
        <v>56</v>
      </c>
      <c r="Y19" s="25" t="s">
        <v>56</v>
      </c>
      <c r="Z19" s="25" t="s">
        <v>56</v>
      </c>
      <c r="AA19" s="17" t="s">
        <v>102</v>
      </c>
      <c r="AB19" s="25" t="s">
        <v>56</v>
      </c>
      <c r="AC19" s="25" t="s">
        <v>56</v>
      </c>
    </row>
    <row r="20" spans="1:29" s="23" customFormat="1" ht="127.5" hidden="1" x14ac:dyDescent="0.25">
      <c r="A20" s="17">
        <v>38</v>
      </c>
      <c r="B20" s="17" t="s">
        <v>85</v>
      </c>
      <c r="C20" s="17" t="s">
        <v>59</v>
      </c>
      <c r="D20" s="17" t="s">
        <v>77</v>
      </c>
      <c r="E20" s="18" t="s">
        <v>80</v>
      </c>
      <c r="F20" s="17" t="s">
        <v>56</v>
      </c>
      <c r="G20" s="17" t="s">
        <v>56</v>
      </c>
      <c r="H20" s="17" t="s">
        <v>56</v>
      </c>
      <c r="I20" s="17" t="s">
        <v>70</v>
      </c>
      <c r="J20" s="16">
        <f>K20+L20</f>
        <v>100000000</v>
      </c>
      <c r="K20" s="16">
        <v>100000000</v>
      </c>
      <c r="L20" s="16">
        <v>0</v>
      </c>
      <c r="M20" s="17" t="s">
        <v>71</v>
      </c>
      <c r="N20" s="18" t="s">
        <v>131</v>
      </c>
      <c r="O20" s="18" t="s">
        <v>141</v>
      </c>
      <c r="P20" s="18" t="s">
        <v>56</v>
      </c>
      <c r="Q20" s="18" t="s">
        <v>137</v>
      </c>
      <c r="R20" s="19" t="s">
        <v>123</v>
      </c>
      <c r="S20" s="17" t="s">
        <v>56</v>
      </c>
      <c r="T20" s="17" t="s">
        <v>56</v>
      </c>
      <c r="U20" s="17" t="s">
        <v>78</v>
      </c>
      <c r="V20" s="20" t="s">
        <v>60</v>
      </c>
      <c r="W20" s="20" t="s">
        <v>58</v>
      </c>
      <c r="X20" s="17" t="s">
        <v>56</v>
      </c>
      <c r="Y20" s="17" t="s">
        <v>56</v>
      </c>
      <c r="Z20" s="17" t="s">
        <v>56</v>
      </c>
      <c r="AA20" s="17" t="s">
        <v>81</v>
      </c>
      <c r="AB20" s="17" t="s">
        <v>56</v>
      </c>
      <c r="AC20" s="17" t="s">
        <v>56</v>
      </c>
    </row>
    <row r="21" spans="1:29" s="23" customFormat="1" ht="127.5" hidden="1" x14ac:dyDescent="0.25">
      <c r="A21" s="17">
        <v>39</v>
      </c>
      <c r="B21" s="17" t="s">
        <v>86</v>
      </c>
      <c r="C21" s="17" t="s">
        <v>59</v>
      </c>
      <c r="D21" s="17" t="s">
        <v>77</v>
      </c>
      <c r="E21" s="18" t="s">
        <v>80</v>
      </c>
      <c r="F21" s="17" t="s">
        <v>56</v>
      </c>
      <c r="G21" s="17" t="s">
        <v>56</v>
      </c>
      <c r="H21" s="17" t="s">
        <v>56</v>
      </c>
      <c r="I21" s="17" t="s">
        <v>70</v>
      </c>
      <c r="J21" s="16">
        <f>K21+L21</f>
        <v>150000000</v>
      </c>
      <c r="K21" s="16">
        <v>150000000</v>
      </c>
      <c r="L21" s="16">
        <v>0</v>
      </c>
      <c r="M21" s="17" t="s">
        <v>71</v>
      </c>
      <c r="N21" s="18" t="s">
        <v>138</v>
      </c>
      <c r="O21" s="18" t="s">
        <v>140</v>
      </c>
      <c r="P21" s="18" t="s">
        <v>56</v>
      </c>
      <c r="Q21" s="18" t="s">
        <v>139</v>
      </c>
      <c r="R21" s="19" t="s">
        <v>124</v>
      </c>
      <c r="S21" s="17" t="s">
        <v>56</v>
      </c>
      <c r="T21" s="17" t="s">
        <v>56</v>
      </c>
      <c r="U21" s="17" t="s">
        <v>78</v>
      </c>
      <c r="V21" s="20" t="s">
        <v>60</v>
      </c>
      <c r="W21" s="20" t="s">
        <v>58</v>
      </c>
      <c r="X21" s="17" t="s">
        <v>56</v>
      </c>
      <c r="Y21" s="17" t="s">
        <v>56</v>
      </c>
      <c r="Z21" s="17" t="s">
        <v>56</v>
      </c>
      <c r="AA21" s="17" t="s">
        <v>81</v>
      </c>
      <c r="AB21" s="17" t="s">
        <v>56</v>
      </c>
      <c r="AC21" s="17" t="s">
        <v>56</v>
      </c>
    </row>
    <row r="22" spans="1:29" s="21" customFormat="1" ht="127.5" hidden="1" x14ac:dyDescent="0.25">
      <c r="A22" s="17">
        <v>49</v>
      </c>
      <c r="B22" s="17" t="s">
        <v>89</v>
      </c>
      <c r="C22" s="17" t="s">
        <v>55</v>
      </c>
      <c r="D22" s="17" t="s">
        <v>69</v>
      </c>
      <c r="E22" s="18" t="s">
        <v>74</v>
      </c>
      <c r="F22" s="17" t="s">
        <v>56</v>
      </c>
      <c r="G22" s="17" t="s">
        <v>56</v>
      </c>
      <c r="H22" s="17" t="s">
        <v>56</v>
      </c>
      <c r="I22" s="17" t="s">
        <v>70</v>
      </c>
      <c r="J22" s="16">
        <f t="shared" ref="J22:J25" si="1">K22+L22</f>
        <v>165000000</v>
      </c>
      <c r="K22" s="16">
        <v>165000000</v>
      </c>
      <c r="L22" s="16">
        <v>0</v>
      </c>
      <c r="M22" s="17" t="s">
        <v>71</v>
      </c>
      <c r="N22" s="18" t="s">
        <v>142</v>
      </c>
      <c r="O22" s="18" t="s">
        <v>143</v>
      </c>
      <c r="P22" s="18" t="s">
        <v>56</v>
      </c>
      <c r="Q22" s="18" t="s">
        <v>139</v>
      </c>
      <c r="R22" s="19" t="s">
        <v>75</v>
      </c>
      <c r="S22" s="17" t="s">
        <v>56</v>
      </c>
      <c r="T22" s="17" t="s">
        <v>56</v>
      </c>
      <c r="U22" s="17" t="s">
        <v>76</v>
      </c>
      <c r="V22" s="20" t="s">
        <v>58</v>
      </c>
      <c r="W22" s="20" t="s">
        <v>58</v>
      </c>
      <c r="X22" s="17" t="s">
        <v>56</v>
      </c>
      <c r="Y22" s="17" t="s">
        <v>56</v>
      </c>
      <c r="Z22" s="17" t="s">
        <v>56</v>
      </c>
      <c r="AA22" s="17" t="s">
        <v>56</v>
      </c>
      <c r="AB22" s="17" t="s">
        <v>56</v>
      </c>
      <c r="AC22" s="17" t="s">
        <v>56</v>
      </c>
    </row>
    <row r="23" spans="1:29" s="21" customFormat="1" ht="127.5" hidden="1" x14ac:dyDescent="0.25">
      <c r="A23" s="17">
        <v>50</v>
      </c>
      <c r="B23" s="17" t="s">
        <v>90</v>
      </c>
      <c r="C23" s="17" t="s">
        <v>55</v>
      </c>
      <c r="D23" s="17" t="s">
        <v>69</v>
      </c>
      <c r="E23" s="18" t="s">
        <v>74</v>
      </c>
      <c r="F23" s="17" t="s">
        <v>56</v>
      </c>
      <c r="G23" s="17" t="s">
        <v>56</v>
      </c>
      <c r="H23" s="17" t="s">
        <v>56</v>
      </c>
      <c r="I23" s="17" t="s">
        <v>70</v>
      </c>
      <c r="J23" s="16">
        <f t="shared" si="1"/>
        <v>18000000</v>
      </c>
      <c r="K23" s="16">
        <v>18000000</v>
      </c>
      <c r="L23" s="16">
        <v>0</v>
      </c>
      <c r="M23" s="17" t="s">
        <v>71</v>
      </c>
      <c r="N23" s="18" t="s">
        <v>142</v>
      </c>
      <c r="O23" s="18" t="s">
        <v>143</v>
      </c>
      <c r="P23" s="18" t="s">
        <v>56</v>
      </c>
      <c r="Q23" s="18" t="s">
        <v>139</v>
      </c>
      <c r="R23" s="19" t="s">
        <v>75</v>
      </c>
      <c r="S23" s="17" t="s">
        <v>56</v>
      </c>
      <c r="T23" s="17" t="s">
        <v>56</v>
      </c>
      <c r="U23" s="17" t="s">
        <v>76</v>
      </c>
      <c r="V23" s="20" t="s">
        <v>58</v>
      </c>
      <c r="W23" s="20" t="s">
        <v>58</v>
      </c>
      <c r="X23" s="17" t="s">
        <v>56</v>
      </c>
      <c r="Y23" s="17" t="s">
        <v>56</v>
      </c>
      <c r="Z23" s="17" t="s">
        <v>56</v>
      </c>
      <c r="AA23" s="17" t="s">
        <v>56</v>
      </c>
      <c r="AB23" s="17" t="s">
        <v>56</v>
      </c>
      <c r="AC23" s="17" t="s">
        <v>56</v>
      </c>
    </row>
    <row r="24" spans="1:29" s="21" customFormat="1" ht="127.5" hidden="1" x14ac:dyDescent="0.25">
      <c r="A24" s="17">
        <v>51</v>
      </c>
      <c r="B24" s="17" t="s">
        <v>91</v>
      </c>
      <c r="C24" s="17" t="s">
        <v>55</v>
      </c>
      <c r="D24" s="17" t="s">
        <v>69</v>
      </c>
      <c r="E24" s="18" t="s">
        <v>74</v>
      </c>
      <c r="F24" s="17" t="s">
        <v>56</v>
      </c>
      <c r="G24" s="17" t="s">
        <v>56</v>
      </c>
      <c r="H24" s="17" t="s">
        <v>56</v>
      </c>
      <c r="I24" s="17" t="s">
        <v>70</v>
      </c>
      <c r="J24" s="16">
        <f t="shared" si="1"/>
        <v>70000000</v>
      </c>
      <c r="K24" s="16">
        <v>70000000</v>
      </c>
      <c r="L24" s="16">
        <v>0</v>
      </c>
      <c r="M24" s="17" t="s">
        <v>71</v>
      </c>
      <c r="N24" s="18" t="s">
        <v>142</v>
      </c>
      <c r="O24" s="18" t="s">
        <v>143</v>
      </c>
      <c r="P24" s="18" t="s">
        <v>56</v>
      </c>
      <c r="Q24" s="18" t="s">
        <v>144</v>
      </c>
      <c r="R24" s="19" t="s">
        <v>75</v>
      </c>
      <c r="S24" s="17" t="s">
        <v>56</v>
      </c>
      <c r="T24" s="17" t="s">
        <v>56</v>
      </c>
      <c r="U24" s="17" t="s">
        <v>76</v>
      </c>
      <c r="V24" s="20" t="s">
        <v>58</v>
      </c>
      <c r="W24" s="20" t="s">
        <v>58</v>
      </c>
      <c r="X24" s="17" t="s">
        <v>56</v>
      </c>
      <c r="Y24" s="17" t="s">
        <v>56</v>
      </c>
      <c r="Z24" s="17" t="s">
        <v>56</v>
      </c>
      <c r="AA24" s="17" t="s">
        <v>56</v>
      </c>
      <c r="AB24" s="17" t="s">
        <v>56</v>
      </c>
      <c r="AC24" s="17" t="s">
        <v>56</v>
      </c>
    </row>
    <row r="25" spans="1:29" s="21" customFormat="1" ht="127.5" hidden="1" x14ac:dyDescent="0.25">
      <c r="A25" s="17">
        <v>52</v>
      </c>
      <c r="B25" s="17" t="s">
        <v>92</v>
      </c>
      <c r="C25" s="17" t="s">
        <v>55</v>
      </c>
      <c r="D25" s="17" t="s">
        <v>69</v>
      </c>
      <c r="E25" s="18" t="s">
        <v>74</v>
      </c>
      <c r="F25" s="17" t="s">
        <v>56</v>
      </c>
      <c r="G25" s="17" t="s">
        <v>56</v>
      </c>
      <c r="H25" s="17" t="s">
        <v>56</v>
      </c>
      <c r="I25" s="17" t="s">
        <v>70</v>
      </c>
      <c r="J25" s="16">
        <f t="shared" si="1"/>
        <v>7000000</v>
      </c>
      <c r="K25" s="16">
        <v>7000000</v>
      </c>
      <c r="L25" s="16">
        <v>0</v>
      </c>
      <c r="M25" s="17" t="s">
        <v>71</v>
      </c>
      <c r="N25" s="18" t="s">
        <v>142</v>
      </c>
      <c r="O25" s="18" t="s">
        <v>143</v>
      </c>
      <c r="P25" s="18" t="s">
        <v>56</v>
      </c>
      <c r="Q25" s="18" t="s">
        <v>144</v>
      </c>
      <c r="R25" s="19" t="s">
        <v>75</v>
      </c>
      <c r="S25" s="17" t="s">
        <v>56</v>
      </c>
      <c r="T25" s="17" t="s">
        <v>56</v>
      </c>
      <c r="U25" s="17" t="s">
        <v>76</v>
      </c>
      <c r="V25" s="20" t="s">
        <v>58</v>
      </c>
      <c r="W25" s="20" t="s">
        <v>58</v>
      </c>
      <c r="X25" s="17" t="s">
        <v>56</v>
      </c>
      <c r="Y25" s="17" t="s">
        <v>56</v>
      </c>
      <c r="Z25" s="17" t="s">
        <v>56</v>
      </c>
      <c r="AA25" s="17" t="s">
        <v>56</v>
      </c>
      <c r="AB25" s="17" t="s">
        <v>56</v>
      </c>
      <c r="AC25" s="17" t="s">
        <v>56</v>
      </c>
    </row>
    <row r="26" spans="1:29" s="23" customFormat="1" ht="127.5" hidden="1" x14ac:dyDescent="0.25">
      <c r="A26" s="17">
        <v>65</v>
      </c>
      <c r="B26" s="17" t="s">
        <v>82</v>
      </c>
      <c r="C26" s="17" t="s">
        <v>59</v>
      </c>
      <c r="D26" s="17" t="s">
        <v>77</v>
      </c>
      <c r="E26" s="18" t="s">
        <v>80</v>
      </c>
      <c r="F26" s="17" t="s">
        <v>56</v>
      </c>
      <c r="G26" s="17" t="s">
        <v>56</v>
      </c>
      <c r="H26" s="17" t="s">
        <v>56</v>
      </c>
      <c r="I26" s="17" t="s">
        <v>70</v>
      </c>
      <c r="J26" s="16">
        <f t="shared" ref="J26:J27" si="2">K26+L26</f>
        <v>130000000</v>
      </c>
      <c r="K26" s="16">
        <v>130000000</v>
      </c>
      <c r="L26" s="16">
        <v>0</v>
      </c>
      <c r="M26" s="17" t="s">
        <v>71</v>
      </c>
      <c r="N26" s="18" t="s">
        <v>145</v>
      </c>
      <c r="O26" s="18" t="s">
        <v>146</v>
      </c>
      <c r="P26" s="18" t="s">
        <v>56</v>
      </c>
      <c r="Q26" s="18" t="s">
        <v>147</v>
      </c>
      <c r="R26" s="19" t="s">
        <v>93</v>
      </c>
      <c r="S26" s="17" t="s">
        <v>56</v>
      </c>
      <c r="T26" s="17" t="s">
        <v>56</v>
      </c>
      <c r="U26" s="17" t="s">
        <v>94</v>
      </c>
      <c r="V26" s="20" t="s">
        <v>60</v>
      </c>
      <c r="W26" s="20" t="s">
        <v>58</v>
      </c>
      <c r="X26" s="17" t="s">
        <v>56</v>
      </c>
      <c r="Y26" s="17" t="s">
        <v>56</v>
      </c>
      <c r="Z26" s="17" t="s">
        <v>56</v>
      </c>
      <c r="AA26" s="17" t="s">
        <v>81</v>
      </c>
      <c r="AB26" s="17" t="s">
        <v>56</v>
      </c>
      <c r="AC26" s="17" t="s">
        <v>56</v>
      </c>
    </row>
    <row r="27" spans="1:29" s="21" customFormat="1" ht="127.5" hidden="1" x14ac:dyDescent="0.25">
      <c r="A27" s="17">
        <v>66</v>
      </c>
      <c r="B27" s="17" t="s">
        <v>68</v>
      </c>
      <c r="C27" s="17" t="s">
        <v>55</v>
      </c>
      <c r="D27" s="17" t="s">
        <v>69</v>
      </c>
      <c r="E27" s="18" t="s">
        <v>67</v>
      </c>
      <c r="F27" s="17" t="s">
        <v>56</v>
      </c>
      <c r="G27" s="17" t="s">
        <v>56</v>
      </c>
      <c r="H27" s="17" t="s">
        <v>56</v>
      </c>
      <c r="I27" s="17" t="s">
        <v>70</v>
      </c>
      <c r="J27" s="16">
        <f t="shared" si="2"/>
        <v>800000000</v>
      </c>
      <c r="K27" s="16">
        <v>800000000</v>
      </c>
      <c r="L27" s="16">
        <v>0</v>
      </c>
      <c r="M27" s="17" t="s">
        <v>71</v>
      </c>
      <c r="N27" s="18" t="s">
        <v>143</v>
      </c>
      <c r="O27" s="18" t="s">
        <v>148</v>
      </c>
      <c r="P27" s="18" t="s">
        <v>56</v>
      </c>
      <c r="Q27" s="18" t="s">
        <v>149</v>
      </c>
      <c r="R27" s="19" t="s">
        <v>72</v>
      </c>
      <c r="S27" s="17" t="s">
        <v>56</v>
      </c>
      <c r="T27" s="17" t="s">
        <v>56</v>
      </c>
      <c r="U27" s="17" t="s">
        <v>73</v>
      </c>
      <c r="V27" s="20" t="s">
        <v>58</v>
      </c>
      <c r="W27" s="20" t="s">
        <v>58</v>
      </c>
      <c r="X27" s="17" t="s">
        <v>56</v>
      </c>
      <c r="Y27" s="17" t="s">
        <v>56</v>
      </c>
      <c r="Z27" s="17" t="s">
        <v>56</v>
      </c>
      <c r="AA27" s="17" t="s">
        <v>56</v>
      </c>
      <c r="AB27" s="17" t="s">
        <v>56</v>
      </c>
      <c r="AC27" s="17" t="s">
        <v>56</v>
      </c>
    </row>
    <row r="28" spans="1:29" s="23" customFormat="1" ht="127.5" hidden="1" x14ac:dyDescent="0.25">
      <c r="A28" s="17">
        <v>67</v>
      </c>
      <c r="B28" s="17" t="s">
        <v>83</v>
      </c>
      <c r="C28" s="17" t="s">
        <v>59</v>
      </c>
      <c r="D28" s="17" t="s">
        <v>77</v>
      </c>
      <c r="E28" s="18" t="s">
        <v>80</v>
      </c>
      <c r="F28" s="17" t="s">
        <v>56</v>
      </c>
      <c r="G28" s="17" t="s">
        <v>56</v>
      </c>
      <c r="H28" s="17" t="s">
        <v>56</v>
      </c>
      <c r="I28" s="17" t="s">
        <v>70</v>
      </c>
      <c r="J28" s="16">
        <f>K28+L28</f>
        <v>174000000</v>
      </c>
      <c r="K28" s="16">
        <v>174000000</v>
      </c>
      <c r="L28" s="16">
        <v>0</v>
      </c>
      <c r="M28" s="17" t="s">
        <v>71</v>
      </c>
      <c r="N28" s="18" t="s">
        <v>150</v>
      </c>
      <c r="O28" s="18" t="s">
        <v>151</v>
      </c>
      <c r="P28" s="18" t="s">
        <v>56</v>
      </c>
      <c r="Q28" s="18" t="s">
        <v>152</v>
      </c>
      <c r="R28" s="19" t="s">
        <v>121</v>
      </c>
      <c r="S28" s="17" t="s">
        <v>56</v>
      </c>
      <c r="T28" s="17" t="s">
        <v>56</v>
      </c>
      <c r="U28" s="17" t="s">
        <v>78</v>
      </c>
      <c r="V28" s="20" t="s">
        <v>60</v>
      </c>
      <c r="W28" s="20" t="s">
        <v>58</v>
      </c>
      <c r="X28" s="17" t="s">
        <v>56</v>
      </c>
      <c r="Y28" s="17" t="s">
        <v>56</v>
      </c>
      <c r="Z28" s="17" t="s">
        <v>56</v>
      </c>
      <c r="AA28" s="17" t="s">
        <v>81</v>
      </c>
      <c r="AB28" s="17" t="s">
        <v>56</v>
      </c>
      <c r="AC28" s="17" t="s">
        <v>56</v>
      </c>
    </row>
    <row r="29" spans="1:29" s="21" customFormat="1" ht="127.5" hidden="1" x14ac:dyDescent="0.25">
      <c r="A29" s="17">
        <v>64</v>
      </c>
      <c r="B29" s="17" t="s">
        <v>125</v>
      </c>
      <c r="C29" s="17" t="s">
        <v>55</v>
      </c>
      <c r="D29" s="17" t="s">
        <v>69</v>
      </c>
      <c r="E29" s="18" t="s">
        <v>74</v>
      </c>
      <c r="F29" s="17" t="s">
        <v>56</v>
      </c>
      <c r="G29" s="17" t="s">
        <v>56</v>
      </c>
      <c r="H29" s="17" t="s">
        <v>56</v>
      </c>
      <c r="I29" s="17" t="s">
        <v>70</v>
      </c>
      <c r="J29" s="16">
        <f>K29+L29</f>
        <v>372000000</v>
      </c>
      <c r="K29" s="16">
        <v>372000000</v>
      </c>
      <c r="L29" s="16">
        <v>0</v>
      </c>
      <c r="M29" s="17" t="s">
        <v>71</v>
      </c>
      <c r="N29" s="18" t="s">
        <v>156</v>
      </c>
      <c r="O29" s="18" t="s">
        <v>157</v>
      </c>
      <c r="P29" s="18" t="s">
        <v>56</v>
      </c>
      <c r="Q29" s="18" t="s">
        <v>132</v>
      </c>
      <c r="R29" s="19" t="s">
        <v>126</v>
      </c>
      <c r="S29" s="17" t="s">
        <v>56</v>
      </c>
      <c r="T29" s="17" t="s">
        <v>56</v>
      </c>
      <c r="U29" s="17" t="s">
        <v>79</v>
      </c>
      <c r="V29" s="20" t="s">
        <v>58</v>
      </c>
      <c r="W29" s="20" t="s">
        <v>58</v>
      </c>
      <c r="X29" s="17" t="s">
        <v>56</v>
      </c>
      <c r="Y29" s="17" t="s">
        <v>56</v>
      </c>
      <c r="Z29" s="17" t="s">
        <v>56</v>
      </c>
      <c r="AA29" s="17" t="s">
        <v>56</v>
      </c>
      <c r="AB29" s="17" t="s">
        <v>56</v>
      </c>
      <c r="AC29" s="17" t="s">
        <v>56</v>
      </c>
    </row>
    <row r="30" spans="1:29" s="23" customFormat="1" ht="127.5" hidden="1" x14ac:dyDescent="0.25">
      <c r="A30" s="17">
        <v>73</v>
      </c>
      <c r="B30" s="17" t="s">
        <v>153</v>
      </c>
      <c r="C30" s="17" t="s">
        <v>55</v>
      </c>
      <c r="D30" s="17" t="s">
        <v>69</v>
      </c>
      <c r="E30" s="18" t="s">
        <v>67</v>
      </c>
      <c r="F30" s="17" t="s">
        <v>56</v>
      </c>
      <c r="G30" s="17" t="s">
        <v>56</v>
      </c>
      <c r="H30" s="17" t="s">
        <v>56</v>
      </c>
      <c r="I30" s="17" t="s">
        <v>70</v>
      </c>
      <c r="J30" s="16">
        <f t="shared" ref="J30" si="3">K30+L30</f>
        <v>90000000</v>
      </c>
      <c r="K30" s="16">
        <v>90000000</v>
      </c>
      <c r="L30" s="16">
        <v>0</v>
      </c>
      <c r="M30" s="17" t="s">
        <v>71</v>
      </c>
      <c r="N30" s="18" t="s">
        <v>147</v>
      </c>
      <c r="O30" s="18" t="s">
        <v>160</v>
      </c>
      <c r="P30" s="18" t="s">
        <v>56</v>
      </c>
      <c r="Q30" s="18" t="s">
        <v>161</v>
      </c>
      <c r="R30" s="19" t="s">
        <v>154</v>
      </c>
      <c r="S30" s="17" t="s">
        <v>56</v>
      </c>
      <c r="T30" s="17" t="s">
        <v>56</v>
      </c>
      <c r="U30" s="17" t="s">
        <v>155</v>
      </c>
      <c r="V30" s="20" t="s">
        <v>58</v>
      </c>
      <c r="W30" s="20" t="s">
        <v>58</v>
      </c>
      <c r="X30" s="17" t="s">
        <v>56</v>
      </c>
      <c r="Y30" s="17" t="s">
        <v>56</v>
      </c>
      <c r="Z30" s="17" t="s">
        <v>56</v>
      </c>
      <c r="AA30" s="17" t="s">
        <v>56</v>
      </c>
      <c r="AB30" s="17" t="s">
        <v>56</v>
      </c>
      <c r="AC30" s="17" t="s">
        <v>56</v>
      </c>
    </row>
    <row r="31" spans="1:29" s="23" customFormat="1" ht="127.5" hidden="1" x14ac:dyDescent="0.25">
      <c r="A31" s="17">
        <v>68</v>
      </c>
      <c r="B31" s="17" t="s">
        <v>82</v>
      </c>
      <c r="C31" s="17" t="s">
        <v>59</v>
      </c>
      <c r="D31" s="17" t="s">
        <v>77</v>
      </c>
      <c r="E31" s="18" t="s">
        <v>80</v>
      </c>
      <c r="F31" s="17" t="s">
        <v>56</v>
      </c>
      <c r="G31" s="17" t="s">
        <v>56</v>
      </c>
      <c r="H31" s="17" t="s">
        <v>56</v>
      </c>
      <c r="I31" s="17" t="s">
        <v>70</v>
      </c>
      <c r="J31" s="16">
        <f t="shared" ref="J31" si="4">K31+L31</f>
        <v>130000000</v>
      </c>
      <c r="K31" s="16">
        <v>130000000</v>
      </c>
      <c r="L31" s="16">
        <v>0</v>
      </c>
      <c r="M31" s="17" t="s">
        <v>71</v>
      </c>
      <c r="N31" s="18" t="s">
        <v>162</v>
      </c>
      <c r="O31" s="18" t="s">
        <v>163</v>
      </c>
      <c r="P31" s="18" t="s">
        <v>56</v>
      </c>
      <c r="Q31" s="18" t="s">
        <v>164</v>
      </c>
      <c r="R31" s="19" t="s">
        <v>93</v>
      </c>
      <c r="S31" s="17" t="s">
        <v>56</v>
      </c>
      <c r="T31" s="17" t="s">
        <v>56</v>
      </c>
      <c r="U31" s="17" t="s">
        <v>94</v>
      </c>
      <c r="V31" s="20" t="s">
        <v>60</v>
      </c>
      <c r="W31" s="20" t="s">
        <v>58</v>
      </c>
      <c r="X31" s="17" t="s">
        <v>56</v>
      </c>
      <c r="Y31" s="17" t="s">
        <v>56</v>
      </c>
      <c r="Z31" s="17" t="s">
        <v>56</v>
      </c>
      <c r="AA31" s="17" t="s">
        <v>81</v>
      </c>
      <c r="AB31" s="17" t="s">
        <v>56</v>
      </c>
      <c r="AC31" s="17" t="s">
        <v>56</v>
      </c>
    </row>
    <row r="32" spans="1:29" s="23" customFormat="1" ht="127.5" hidden="1" x14ac:dyDescent="0.25">
      <c r="A32" s="17">
        <v>71</v>
      </c>
      <c r="B32" s="17" t="s">
        <v>86</v>
      </c>
      <c r="C32" s="17" t="s">
        <v>59</v>
      </c>
      <c r="D32" s="17" t="s">
        <v>77</v>
      </c>
      <c r="E32" s="18" t="s">
        <v>80</v>
      </c>
      <c r="F32" s="17" t="s">
        <v>56</v>
      </c>
      <c r="G32" s="17" t="s">
        <v>56</v>
      </c>
      <c r="H32" s="17" t="s">
        <v>56</v>
      </c>
      <c r="I32" s="17" t="s">
        <v>70</v>
      </c>
      <c r="J32" s="16">
        <f>K32+L32</f>
        <v>102000000</v>
      </c>
      <c r="K32" s="16">
        <v>102000000</v>
      </c>
      <c r="L32" s="16">
        <v>0</v>
      </c>
      <c r="M32" s="17" t="s">
        <v>71</v>
      </c>
      <c r="N32" s="18" t="s">
        <v>165</v>
      </c>
      <c r="O32" s="18" t="s">
        <v>166</v>
      </c>
      <c r="P32" s="18" t="s">
        <v>56</v>
      </c>
      <c r="Q32" s="18" t="s">
        <v>167</v>
      </c>
      <c r="R32" s="19" t="s">
        <v>124</v>
      </c>
      <c r="S32" s="17" t="s">
        <v>56</v>
      </c>
      <c r="T32" s="17" t="s">
        <v>56</v>
      </c>
      <c r="U32" s="17" t="s">
        <v>78</v>
      </c>
      <c r="V32" s="20" t="s">
        <v>60</v>
      </c>
      <c r="W32" s="20" t="s">
        <v>58</v>
      </c>
      <c r="X32" s="17" t="s">
        <v>56</v>
      </c>
      <c r="Y32" s="17" t="s">
        <v>56</v>
      </c>
      <c r="Z32" s="17" t="s">
        <v>56</v>
      </c>
      <c r="AA32" s="17" t="s">
        <v>81</v>
      </c>
      <c r="AB32" s="17" t="s">
        <v>56</v>
      </c>
      <c r="AC32" s="17" t="s">
        <v>56</v>
      </c>
    </row>
    <row r="33" spans="1:29" s="23" customFormat="1" ht="127.5" hidden="1" x14ac:dyDescent="0.25">
      <c r="A33" s="17">
        <v>69</v>
      </c>
      <c r="B33" s="17" t="s">
        <v>83</v>
      </c>
      <c r="C33" s="17" t="s">
        <v>59</v>
      </c>
      <c r="D33" s="17" t="s">
        <v>77</v>
      </c>
      <c r="E33" s="18" t="s">
        <v>80</v>
      </c>
      <c r="F33" s="17" t="s">
        <v>56</v>
      </c>
      <c r="G33" s="17" t="s">
        <v>56</v>
      </c>
      <c r="H33" s="17" t="s">
        <v>56</v>
      </c>
      <c r="I33" s="17" t="s">
        <v>70</v>
      </c>
      <c r="J33" s="16">
        <f>K33+L33</f>
        <v>146000000</v>
      </c>
      <c r="K33" s="16">
        <v>146000000</v>
      </c>
      <c r="L33" s="16">
        <v>0</v>
      </c>
      <c r="M33" s="17" t="s">
        <v>71</v>
      </c>
      <c r="N33" s="18" t="s">
        <v>132</v>
      </c>
      <c r="O33" s="18" t="s">
        <v>168</v>
      </c>
      <c r="P33" s="18" t="s">
        <v>56</v>
      </c>
      <c r="Q33" s="18" t="s">
        <v>169</v>
      </c>
      <c r="R33" s="19" t="s">
        <v>121</v>
      </c>
      <c r="S33" s="17" t="s">
        <v>56</v>
      </c>
      <c r="T33" s="17" t="s">
        <v>56</v>
      </c>
      <c r="U33" s="17" t="s">
        <v>78</v>
      </c>
      <c r="V33" s="20" t="s">
        <v>60</v>
      </c>
      <c r="W33" s="20" t="s">
        <v>58</v>
      </c>
      <c r="X33" s="17" t="s">
        <v>56</v>
      </c>
      <c r="Y33" s="17" t="s">
        <v>56</v>
      </c>
      <c r="Z33" s="17" t="s">
        <v>56</v>
      </c>
      <c r="AA33" s="17" t="s">
        <v>81</v>
      </c>
      <c r="AB33" s="17" t="s">
        <v>56</v>
      </c>
      <c r="AC33" s="17" t="s">
        <v>56</v>
      </c>
    </row>
    <row r="34" spans="1:29" s="21" customFormat="1" ht="127.5" hidden="1" x14ac:dyDescent="0.25">
      <c r="A34" s="17">
        <v>77</v>
      </c>
      <c r="B34" s="17" t="s">
        <v>68</v>
      </c>
      <c r="C34" s="17" t="s">
        <v>55</v>
      </c>
      <c r="D34" s="17" t="s">
        <v>69</v>
      </c>
      <c r="E34" s="18" t="s">
        <v>67</v>
      </c>
      <c r="F34" s="17" t="s">
        <v>56</v>
      </c>
      <c r="G34" s="17" t="s">
        <v>56</v>
      </c>
      <c r="H34" s="17" t="s">
        <v>56</v>
      </c>
      <c r="I34" s="17" t="s">
        <v>70</v>
      </c>
      <c r="J34" s="16">
        <f t="shared" ref="J34" si="5">K34+L34</f>
        <v>800000000</v>
      </c>
      <c r="K34" s="16">
        <v>800000000</v>
      </c>
      <c r="L34" s="16">
        <v>0</v>
      </c>
      <c r="M34" s="17" t="s">
        <v>71</v>
      </c>
      <c r="N34" s="18" t="s">
        <v>178</v>
      </c>
      <c r="O34" s="18" t="s">
        <v>179</v>
      </c>
      <c r="P34" s="18" t="s">
        <v>56</v>
      </c>
      <c r="Q34" s="18" t="s">
        <v>177</v>
      </c>
      <c r="R34" s="19" t="s">
        <v>72</v>
      </c>
      <c r="S34" s="17" t="s">
        <v>56</v>
      </c>
      <c r="T34" s="17" t="s">
        <v>56</v>
      </c>
      <c r="U34" s="17" t="s">
        <v>73</v>
      </c>
      <c r="V34" s="20" t="s">
        <v>58</v>
      </c>
      <c r="W34" s="20" t="s">
        <v>58</v>
      </c>
      <c r="X34" s="17" t="s">
        <v>56</v>
      </c>
      <c r="Y34" s="17" t="s">
        <v>56</v>
      </c>
      <c r="Z34" s="17" t="s">
        <v>56</v>
      </c>
      <c r="AA34" s="17" t="s">
        <v>56</v>
      </c>
      <c r="AB34" s="17" t="s">
        <v>56</v>
      </c>
      <c r="AC34" s="17" t="s">
        <v>56</v>
      </c>
    </row>
    <row r="35" spans="1:29" s="21" customFormat="1" ht="57.75" hidden="1" customHeight="1" x14ac:dyDescent="0.25">
      <c r="A35" s="17">
        <v>79</v>
      </c>
      <c r="B35" s="17" t="s">
        <v>170</v>
      </c>
      <c r="C35" s="17" t="s">
        <v>55</v>
      </c>
      <c r="D35" s="17" t="s">
        <v>69</v>
      </c>
      <c r="E35" s="26" t="s">
        <v>96</v>
      </c>
      <c r="F35" s="17" t="s">
        <v>56</v>
      </c>
      <c r="G35" s="17" t="s">
        <v>56</v>
      </c>
      <c r="H35" s="17" t="s">
        <v>56</v>
      </c>
      <c r="I35" s="17" t="s">
        <v>57</v>
      </c>
      <c r="J35" s="16">
        <f>K35+L35</f>
        <v>45000000</v>
      </c>
      <c r="K35" s="16">
        <v>45000000</v>
      </c>
      <c r="L35" s="16">
        <v>0</v>
      </c>
      <c r="M35" s="17" t="s">
        <v>87</v>
      </c>
      <c r="N35" s="18" t="s">
        <v>180</v>
      </c>
      <c r="O35" s="18" t="s">
        <v>193</v>
      </c>
      <c r="P35" s="18" t="s">
        <v>181</v>
      </c>
      <c r="Q35" s="18" t="s">
        <v>194</v>
      </c>
      <c r="R35" s="19" t="s">
        <v>171</v>
      </c>
      <c r="S35" s="17" t="s">
        <v>56</v>
      </c>
      <c r="T35" s="17" t="s">
        <v>172</v>
      </c>
      <c r="U35" s="17" t="s">
        <v>73</v>
      </c>
      <c r="V35" s="20" t="s">
        <v>60</v>
      </c>
      <c r="W35" s="20" t="s">
        <v>58</v>
      </c>
      <c r="X35" s="17" t="s">
        <v>56</v>
      </c>
      <c r="Y35" s="17" t="s">
        <v>56</v>
      </c>
      <c r="Z35" s="17" t="s">
        <v>56</v>
      </c>
      <c r="AA35" s="17" t="s">
        <v>102</v>
      </c>
      <c r="AB35" s="17" t="s">
        <v>56</v>
      </c>
      <c r="AC35" s="17" t="s">
        <v>56</v>
      </c>
    </row>
    <row r="36" spans="1:29" s="23" customFormat="1" ht="127.5" hidden="1" x14ac:dyDescent="0.25">
      <c r="A36" s="17">
        <v>74</v>
      </c>
      <c r="B36" s="17" t="s">
        <v>153</v>
      </c>
      <c r="C36" s="17" t="s">
        <v>55</v>
      </c>
      <c r="D36" s="17" t="s">
        <v>69</v>
      </c>
      <c r="E36" s="18" t="s">
        <v>67</v>
      </c>
      <c r="F36" s="17" t="s">
        <v>56</v>
      </c>
      <c r="G36" s="17" t="s">
        <v>56</v>
      </c>
      <c r="H36" s="17" t="s">
        <v>56</v>
      </c>
      <c r="I36" s="17" t="s">
        <v>70</v>
      </c>
      <c r="J36" s="16">
        <f t="shared" ref="J36" si="6">K36+L36</f>
        <v>90000000</v>
      </c>
      <c r="K36" s="16">
        <v>90000000</v>
      </c>
      <c r="L36" s="16">
        <v>0</v>
      </c>
      <c r="M36" s="17" t="s">
        <v>71</v>
      </c>
      <c r="N36" s="18" t="s">
        <v>184</v>
      </c>
      <c r="O36" s="18" t="s">
        <v>185</v>
      </c>
      <c r="P36" s="18" t="s">
        <v>56</v>
      </c>
      <c r="Q36" s="18" t="s">
        <v>186</v>
      </c>
      <c r="R36" s="19" t="s">
        <v>154</v>
      </c>
      <c r="S36" s="17" t="s">
        <v>56</v>
      </c>
      <c r="T36" s="17" t="s">
        <v>56</v>
      </c>
      <c r="U36" s="17" t="s">
        <v>155</v>
      </c>
      <c r="V36" s="20" t="s">
        <v>58</v>
      </c>
      <c r="W36" s="20" t="s">
        <v>58</v>
      </c>
      <c r="X36" s="17" t="s">
        <v>56</v>
      </c>
      <c r="Y36" s="17" t="s">
        <v>56</v>
      </c>
      <c r="Z36" s="17" t="s">
        <v>56</v>
      </c>
      <c r="AA36" s="17" t="s">
        <v>56</v>
      </c>
      <c r="AB36" s="17" t="s">
        <v>56</v>
      </c>
      <c r="AC36" s="17" t="s">
        <v>56</v>
      </c>
    </row>
    <row r="37" spans="1:29" ht="127.5" hidden="1" x14ac:dyDescent="0.25">
      <c r="A37" s="17">
        <v>78</v>
      </c>
      <c r="B37" s="17" t="s">
        <v>85</v>
      </c>
      <c r="C37" s="17" t="s">
        <v>59</v>
      </c>
      <c r="D37" s="17" t="s">
        <v>77</v>
      </c>
      <c r="E37" s="18" t="s">
        <v>80</v>
      </c>
      <c r="F37" s="17" t="s">
        <v>56</v>
      </c>
      <c r="G37" s="17" t="s">
        <v>56</v>
      </c>
      <c r="H37" s="17" t="s">
        <v>56</v>
      </c>
      <c r="I37" s="17" t="s">
        <v>70</v>
      </c>
      <c r="J37" s="16">
        <f>K37+L37</f>
        <v>50000000</v>
      </c>
      <c r="K37" s="16">
        <v>50000000</v>
      </c>
      <c r="L37" s="16">
        <v>0</v>
      </c>
      <c r="M37" s="17" t="s">
        <v>71</v>
      </c>
      <c r="N37" s="18" t="s">
        <v>169</v>
      </c>
      <c r="O37" s="18" t="s">
        <v>187</v>
      </c>
      <c r="P37" s="18" t="s">
        <v>56</v>
      </c>
      <c r="Q37" s="18" t="s">
        <v>188</v>
      </c>
      <c r="R37" s="19" t="s">
        <v>123</v>
      </c>
      <c r="S37" s="17" t="s">
        <v>56</v>
      </c>
      <c r="T37" s="17" t="s">
        <v>56</v>
      </c>
      <c r="U37" s="17" t="s">
        <v>78</v>
      </c>
      <c r="V37" s="20" t="s">
        <v>60</v>
      </c>
      <c r="W37" s="20" t="s">
        <v>58</v>
      </c>
      <c r="X37" s="17" t="s">
        <v>56</v>
      </c>
      <c r="Y37" s="17" t="s">
        <v>56</v>
      </c>
      <c r="Z37" s="17" t="s">
        <v>56</v>
      </c>
      <c r="AA37" s="17" t="s">
        <v>81</v>
      </c>
      <c r="AB37" s="17" t="s">
        <v>56</v>
      </c>
      <c r="AC37" s="17" t="s">
        <v>56</v>
      </c>
    </row>
    <row r="38" spans="1:29" s="23" customFormat="1" ht="127.5" hidden="1" x14ac:dyDescent="0.25">
      <c r="A38" s="17">
        <v>75</v>
      </c>
      <c r="B38" s="17" t="s">
        <v>182</v>
      </c>
      <c r="C38" s="17" t="s">
        <v>55</v>
      </c>
      <c r="D38" s="17" t="s">
        <v>69</v>
      </c>
      <c r="E38" s="18" t="s">
        <v>74</v>
      </c>
      <c r="F38" s="17" t="s">
        <v>56</v>
      </c>
      <c r="G38" s="17" t="s">
        <v>56</v>
      </c>
      <c r="H38" s="17" t="s">
        <v>56</v>
      </c>
      <c r="I38" s="17" t="s">
        <v>70</v>
      </c>
      <c r="J38" s="16">
        <f>K38+L38</f>
        <v>700000000</v>
      </c>
      <c r="K38" s="16">
        <v>700000000</v>
      </c>
      <c r="L38" s="16">
        <v>0</v>
      </c>
      <c r="M38" s="17" t="s">
        <v>71</v>
      </c>
      <c r="N38" s="18" t="s">
        <v>181</v>
      </c>
      <c r="O38" s="18" t="s">
        <v>189</v>
      </c>
      <c r="P38" s="18" t="s">
        <v>56</v>
      </c>
      <c r="Q38" s="18" t="s">
        <v>192</v>
      </c>
      <c r="R38" s="19" t="s">
        <v>183</v>
      </c>
      <c r="S38" s="17" t="s">
        <v>56</v>
      </c>
      <c r="T38" s="17" t="s">
        <v>56</v>
      </c>
      <c r="U38" s="17" t="s">
        <v>79</v>
      </c>
      <c r="V38" s="20" t="s">
        <v>58</v>
      </c>
      <c r="W38" s="20" t="s">
        <v>58</v>
      </c>
      <c r="X38" s="17" t="s">
        <v>56</v>
      </c>
      <c r="Y38" s="17" t="s">
        <v>56</v>
      </c>
      <c r="Z38" s="17" t="s">
        <v>56</v>
      </c>
      <c r="AA38" s="17" t="s">
        <v>56</v>
      </c>
      <c r="AB38" s="17" t="s">
        <v>56</v>
      </c>
      <c r="AC38" s="17" t="s">
        <v>56</v>
      </c>
    </row>
    <row r="39" spans="1:29" s="23" customFormat="1" ht="127.5" hidden="1" x14ac:dyDescent="0.25">
      <c r="A39" s="17">
        <v>70</v>
      </c>
      <c r="B39" s="17" t="s">
        <v>82</v>
      </c>
      <c r="C39" s="17" t="s">
        <v>59</v>
      </c>
      <c r="D39" s="17" t="s">
        <v>77</v>
      </c>
      <c r="E39" s="18" t="s">
        <v>80</v>
      </c>
      <c r="F39" s="17" t="s">
        <v>56</v>
      </c>
      <c r="G39" s="17" t="s">
        <v>56</v>
      </c>
      <c r="H39" s="17" t="s">
        <v>56</v>
      </c>
      <c r="I39" s="17" t="s">
        <v>70</v>
      </c>
      <c r="J39" s="16">
        <f t="shared" ref="J39" si="7">K39+L39</f>
        <v>145000000</v>
      </c>
      <c r="K39" s="16">
        <v>145000000</v>
      </c>
      <c r="L39" s="16">
        <v>0</v>
      </c>
      <c r="M39" s="17" t="s">
        <v>71</v>
      </c>
      <c r="N39" s="18" t="s">
        <v>181</v>
      </c>
      <c r="O39" s="18" t="s">
        <v>190</v>
      </c>
      <c r="P39" s="18" t="s">
        <v>56</v>
      </c>
      <c r="Q39" s="18" t="s">
        <v>191</v>
      </c>
      <c r="R39" s="19" t="s">
        <v>93</v>
      </c>
      <c r="S39" s="17" t="s">
        <v>56</v>
      </c>
      <c r="T39" s="17" t="s">
        <v>56</v>
      </c>
      <c r="U39" s="17" t="s">
        <v>94</v>
      </c>
      <c r="V39" s="20" t="s">
        <v>60</v>
      </c>
      <c r="W39" s="20" t="s">
        <v>58</v>
      </c>
      <c r="X39" s="17" t="s">
        <v>56</v>
      </c>
      <c r="Y39" s="17" t="s">
        <v>56</v>
      </c>
      <c r="Z39" s="17" t="s">
        <v>56</v>
      </c>
      <c r="AA39" s="17" t="s">
        <v>81</v>
      </c>
      <c r="AB39" s="17" t="s">
        <v>56</v>
      </c>
      <c r="AC39" s="17" t="s">
        <v>56</v>
      </c>
    </row>
    <row r="40" spans="1:29" s="21" customFormat="1" ht="127.5" x14ac:dyDescent="0.25">
      <c r="A40" s="17">
        <v>15</v>
      </c>
      <c r="B40" s="17" t="s">
        <v>158</v>
      </c>
      <c r="C40" s="17" t="s">
        <v>55</v>
      </c>
      <c r="D40" s="17" t="s">
        <v>69</v>
      </c>
      <c r="E40" s="18" t="s">
        <v>74</v>
      </c>
      <c r="F40" s="17" t="s">
        <v>56</v>
      </c>
      <c r="G40" s="17" t="s">
        <v>56</v>
      </c>
      <c r="H40" s="17" t="s">
        <v>56</v>
      </c>
      <c r="I40" s="17" t="s">
        <v>70</v>
      </c>
      <c r="J40" s="16">
        <f>K40+L40</f>
        <v>40000000</v>
      </c>
      <c r="K40" s="16">
        <v>40000000</v>
      </c>
      <c r="L40" s="16">
        <v>0</v>
      </c>
      <c r="M40" s="17" t="s">
        <v>71</v>
      </c>
      <c r="N40" s="18" t="s">
        <v>192</v>
      </c>
      <c r="O40" s="18" t="s">
        <v>197</v>
      </c>
      <c r="P40" s="18" t="s">
        <v>56</v>
      </c>
      <c r="Q40" s="18" t="s">
        <v>198</v>
      </c>
      <c r="R40" s="19" t="s">
        <v>159</v>
      </c>
      <c r="S40" s="17" t="s">
        <v>56</v>
      </c>
      <c r="T40" s="17" t="s">
        <v>56</v>
      </c>
      <c r="U40" s="17" t="s">
        <v>79</v>
      </c>
      <c r="V40" s="20" t="s">
        <v>58</v>
      </c>
      <c r="W40" s="20" t="s">
        <v>58</v>
      </c>
      <c r="X40" s="17" t="s">
        <v>56</v>
      </c>
      <c r="Y40" s="17" t="s">
        <v>56</v>
      </c>
      <c r="Z40" s="17" t="s">
        <v>56</v>
      </c>
      <c r="AA40" s="17" t="s">
        <v>56</v>
      </c>
      <c r="AB40" s="17" t="s">
        <v>56</v>
      </c>
      <c r="AC40" s="17" t="s">
        <v>56</v>
      </c>
    </row>
    <row r="41" spans="1:29" ht="127.5" x14ac:dyDescent="0.25">
      <c r="A41" s="17">
        <v>81</v>
      </c>
      <c r="B41" s="17" t="s">
        <v>86</v>
      </c>
      <c r="C41" s="17" t="s">
        <v>59</v>
      </c>
      <c r="D41" s="17" t="s">
        <v>77</v>
      </c>
      <c r="E41" s="18" t="s">
        <v>80</v>
      </c>
      <c r="F41" s="17" t="s">
        <v>56</v>
      </c>
      <c r="G41" s="17" t="s">
        <v>56</v>
      </c>
      <c r="H41" s="17" t="s">
        <v>56</v>
      </c>
      <c r="I41" s="17" t="s">
        <v>70</v>
      </c>
      <c r="J41" s="16">
        <f>K41+L41</f>
        <v>102000000</v>
      </c>
      <c r="K41" s="16">
        <v>102000000</v>
      </c>
      <c r="L41" s="16">
        <v>0</v>
      </c>
      <c r="M41" s="17" t="s">
        <v>71</v>
      </c>
      <c r="N41" s="18" t="s">
        <v>199</v>
      </c>
      <c r="O41" s="18" t="s">
        <v>200</v>
      </c>
      <c r="P41" s="18" t="s">
        <v>56</v>
      </c>
      <c r="Q41" s="18" t="s">
        <v>201</v>
      </c>
      <c r="R41" s="19" t="s">
        <v>124</v>
      </c>
      <c r="S41" s="17" t="s">
        <v>56</v>
      </c>
      <c r="T41" s="17" t="s">
        <v>56</v>
      </c>
      <c r="U41" s="17" t="s">
        <v>78</v>
      </c>
      <c r="V41" s="20" t="s">
        <v>60</v>
      </c>
      <c r="W41" s="20" t="s">
        <v>58</v>
      </c>
      <c r="X41" s="17" t="s">
        <v>56</v>
      </c>
      <c r="Y41" s="17" t="s">
        <v>56</v>
      </c>
      <c r="Z41" s="17" t="s">
        <v>56</v>
      </c>
      <c r="AA41" s="17" t="s">
        <v>81</v>
      </c>
      <c r="AB41" s="17" t="s">
        <v>56</v>
      </c>
      <c r="AC41" s="17" t="s">
        <v>56</v>
      </c>
    </row>
    <row r="42" spans="1:29" ht="127.5" x14ac:dyDescent="0.25">
      <c r="A42" s="17">
        <v>80</v>
      </c>
      <c r="B42" s="17" t="s">
        <v>175</v>
      </c>
      <c r="C42" s="17" t="s">
        <v>59</v>
      </c>
      <c r="D42" s="17" t="s">
        <v>77</v>
      </c>
      <c r="E42" s="18" t="s">
        <v>173</v>
      </c>
      <c r="F42" s="17" t="s">
        <v>56</v>
      </c>
      <c r="G42" s="17" t="s">
        <v>56</v>
      </c>
      <c r="H42" s="17" t="s">
        <v>56</v>
      </c>
      <c r="I42" s="17" t="s">
        <v>57</v>
      </c>
      <c r="J42" s="16">
        <f t="shared" ref="J42" si="8">K42+L42</f>
        <v>483000000</v>
      </c>
      <c r="K42" s="16">
        <v>483000000</v>
      </c>
      <c r="L42" s="16">
        <v>0</v>
      </c>
      <c r="M42" s="17" t="s">
        <v>87</v>
      </c>
      <c r="N42" s="18" t="s">
        <v>202</v>
      </c>
      <c r="O42" s="18" t="s">
        <v>203</v>
      </c>
      <c r="P42" s="18" t="s">
        <v>204</v>
      </c>
      <c r="Q42" s="18" t="s">
        <v>205</v>
      </c>
      <c r="R42" s="19" t="s">
        <v>176</v>
      </c>
      <c r="S42" s="17" t="s">
        <v>56</v>
      </c>
      <c r="T42" s="17" t="s">
        <v>56</v>
      </c>
      <c r="U42" s="17" t="s">
        <v>73</v>
      </c>
      <c r="V42" s="20" t="s">
        <v>60</v>
      </c>
      <c r="W42" s="20" t="s">
        <v>58</v>
      </c>
      <c r="X42" s="17" t="s">
        <v>56</v>
      </c>
      <c r="Y42" s="17" t="s">
        <v>56</v>
      </c>
      <c r="Z42" s="17" t="s">
        <v>56</v>
      </c>
      <c r="AA42" s="17" t="s">
        <v>174</v>
      </c>
      <c r="AB42" s="17" t="s">
        <v>56</v>
      </c>
      <c r="AC42" s="17" t="s">
        <v>56</v>
      </c>
    </row>
    <row r="43" spans="1:29" ht="127.5" x14ac:dyDescent="0.25">
      <c r="A43" s="17">
        <v>82</v>
      </c>
      <c r="B43" s="17" t="s">
        <v>83</v>
      </c>
      <c r="C43" s="17" t="s">
        <v>59</v>
      </c>
      <c r="D43" s="17" t="s">
        <v>77</v>
      </c>
      <c r="E43" s="18" t="s">
        <v>80</v>
      </c>
      <c r="F43" s="17" t="s">
        <v>56</v>
      </c>
      <c r="G43" s="17" t="s">
        <v>56</v>
      </c>
      <c r="H43" s="17" t="s">
        <v>56</v>
      </c>
      <c r="I43" s="17" t="s">
        <v>70</v>
      </c>
      <c r="J43" s="16">
        <f>K43+L43</f>
        <v>60000000</v>
      </c>
      <c r="K43" s="16">
        <v>60000000</v>
      </c>
      <c r="L43" s="16">
        <v>0</v>
      </c>
      <c r="M43" s="17" t="s">
        <v>71</v>
      </c>
      <c r="N43" s="18" t="s">
        <v>206</v>
      </c>
      <c r="O43" s="18" t="s">
        <v>208</v>
      </c>
      <c r="P43" s="18" t="s">
        <v>56</v>
      </c>
      <c r="Q43" s="18" t="s">
        <v>207</v>
      </c>
      <c r="R43" s="19" t="s">
        <v>121</v>
      </c>
      <c r="S43" s="17" t="s">
        <v>56</v>
      </c>
      <c r="T43" s="17" t="s">
        <v>56</v>
      </c>
      <c r="U43" s="17" t="s">
        <v>78</v>
      </c>
      <c r="V43" s="20" t="s">
        <v>60</v>
      </c>
      <c r="W43" s="20" t="s">
        <v>58</v>
      </c>
      <c r="X43" s="17" t="s">
        <v>56</v>
      </c>
      <c r="Y43" s="17" t="s">
        <v>56</v>
      </c>
      <c r="Z43" s="17" t="s">
        <v>56</v>
      </c>
      <c r="AA43" s="17" t="s">
        <v>81</v>
      </c>
      <c r="AB43" s="17" t="s">
        <v>56</v>
      </c>
      <c r="AC43" s="17" t="s">
        <v>56</v>
      </c>
    </row>
    <row r="44" spans="1:29" s="21" customFormat="1" ht="127.5" x14ac:dyDescent="0.25">
      <c r="A44" s="17">
        <v>83</v>
      </c>
      <c r="B44" s="17" t="s">
        <v>84</v>
      </c>
      <c r="C44" s="17" t="s">
        <v>59</v>
      </c>
      <c r="D44" s="17" t="s">
        <v>77</v>
      </c>
      <c r="E44" s="18" t="s">
        <v>80</v>
      </c>
      <c r="F44" s="17" t="s">
        <v>56</v>
      </c>
      <c r="G44" s="17" t="s">
        <v>56</v>
      </c>
      <c r="H44" s="17" t="s">
        <v>56</v>
      </c>
      <c r="I44" s="17" t="s">
        <v>70</v>
      </c>
      <c r="J44" s="16">
        <f>K44+L44</f>
        <v>30000000</v>
      </c>
      <c r="K44" s="16">
        <v>30000000</v>
      </c>
      <c r="L44" s="16">
        <v>0</v>
      </c>
      <c r="M44" s="17" t="s">
        <v>71</v>
      </c>
      <c r="N44" s="18" t="s">
        <v>204</v>
      </c>
      <c r="O44" s="18" t="s">
        <v>209</v>
      </c>
      <c r="P44" s="18" t="s">
        <v>56</v>
      </c>
      <c r="Q44" s="18" t="s">
        <v>210</v>
      </c>
      <c r="R44" s="19" t="s">
        <v>122</v>
      </c>
      <c r="S44" s="17" t="s">
        <v>56</v>
      </c>
      <c r="T44" s="17" t="s">
        <v>56</v>
      </c>
      <c r="U44" s="17" t="s">
        <v>78</v>
      </c>
      <c r="V44" s="20" t="s">
        <v>60</v>
      </c>
      <c r="W44" s="20" t="s">
        <v>58</v>
      </c>
      <c r="X44" s="17" t="s">
        <v>56</v>
      </c>
      <c r="Y44" s="17" t="s">
        <v>56</v>
      </c>
      <c r="Z44" s="17" t="s">
        <v>56</v>
      </c>
      <c r="AA44" s="17" t="s">
        <v>81</v>
      </c>
      <c r="AB44" s="17" t="s">
        <v>56</v>
      </c>
      <c r="AC44" s="17" t="s">
        <v>56</v>
      </c>
    </row>
    <row r="45" spans="1:29" ht="127.5" x14ac:dyDescent="0.25">
      <c r="A45" s="13">
        <v>84</v>
      </c>
      <c r="B45" s="13" t="s">
        <v>83</v>
      </c>
      <c r="C45" s="13" t="s">
        <v>59</v>
      </c>
      <c r="D45" s="13" t="s">
        <v>77</v>
      </c>
      <c r="E45" s="15" t="s">
        <v>80</v>
      </c>
      <c r="F45" s="13" t="s">
        <v>56</v>
      </c>
      <c r="G45" s="13" t="s">
        <v>56</v>
      </c>
      <c r="H45" s="13" t="s">
        <v>56</v>
      </c>
      <c r="I45" s="13" t="s">
        <v>70</v>
      </c>
      <c r="J45" s="14">
        <f>K45+L45</f>
        <v>60000000</v>
      </c>
      <c r="K45" s="14">
        <v>60000000</v>
      </c>
      <c r="L45" s="14">
        <v>0</v>
      </c>
      <c r="M45" s="13" t="s">
        <v>71</v>
      </c>
      <c r="N45" s="15" t="s">
        <v>213</v>
      </c>
      <c r="O45" s="15" t="s">
        <v>195</v>
      </c>
      <c r="P45" s="15" t="s">
        <v>56</v>
      </c>
      <c r="Q45" s="15" t="s">
        <v>211</v>
      </c>
      <c r="R45" s="24" t="s">
        <v>121</v>
      </c>
      <c r="S45" s="13" t="s">
        <v>56</v>
      </c>
      <c r="T45" s="13" t="s">
        <v>56</v>
      </c>
      <c r="U45" s="13" t="s">
        <v>78</v>
      </c>
      <c r="V45" s="22" t="s">
        <v>60</v>
      </c>
      <c r="W45" s="22" t="s">
        <v>58</v>
      </c>
      <c r="X45" s="13" t="s">
        <v>56</v>
      </c>
      <c r="Y45" s="13" t="s">
        <v>56</v>
      </c>
      <c r="Z45" s="13" t="s">
        <v>56</v>
      </c>
      <c r="AA45" s="13" t="s">
        <v>81</v>
      </c>
      <c r="AB45" s="13" t="s">
        <v>56</v>
      </c>
      <c r="AC45" s="13" t="s">
        <v>56</v>
      </c>
    </row>
    <row r="46" spans="1:29" s="21" customFormat="1" ht="127.5" x14ac:dyDescent="0.25">
      <c r="A46" s="13">
        <v>76</v>
      </c>
      <c r="B46" s="13" t="s">
        <v>158</v>
      </c>
      <c r="C46" s="13" t="s">
        <v>55</v>
      </c>
      <c r="D46" s="13" t="s">
        <v>69</v>
      </c>
      <c r="E46" s="15" t="s">
        <v>74</v>
      </c>
      <c r="F46" s="13" t="s">
        <v>56</v>
      </c>
      <c r="G46" s="13" t="s">
        <v>56</v>
      </c>
      <c r="H46" s="13" t="s">
        <v>56</v>
      </c>
      <c r="I46" s="13" t="s">
        <v>70</v>
      </c>
      <c r="J46" s="14">
        <f>K46+L46</f>
        <v>40000000</v>
      </c>
      <c r="K46" s="14">
        <v>40000000</v>
      </c>
      <c r="L46" s="14">
        <v>0</v>
      </c>
      <c r="M46" s="13" t="s">
        <v>71</v>
      </c>
      <c r="N46" s="15" t="s">
        <v>195</v>
      </c>
      <c r="O46" s="15" t="s">
        <v>195</v>
      </c>
      <c r="P46" s="15" t="s">
        <v>56</v>
      </c>
      <c r="Q46" s="15" t="s">
        <v>196</v>
      </c>
      <c r="R46" s="24" t="s">
        <v>159</v>
      </c>
      <c r="S46" s="13" t="s">
        <v>56</v>
      </c>
      <c r="T46" s="13" t="s">
        <v>56</v>
      </c>
      <c r="U46" s="13" t="s">
        <v>79</v>
      </c>
      <c r="V46" s="22" t="s">
        <v>58</v>
      </c>
      <c r="W46" s="22" t="s">
        <v>58</v>
      </c>
      <c r="X46" s="13" t="s">
        <v>56</v>
      </c>
      <c r="Y46" s="13" t="s">
        <v>56</v>
      </c>
      <c r="Z46" s="13" t="s">
        <v>56</v>
      </c>
      <c r="AA46" s="13" t="s">
        <v>56</v>
      </c>
      <c r="AB46" s="13" t="s">
        <v>56</v>
      </c>
      <c r="AC46" s="13" t="s">
        <v>56</v>
      </c>
    </row>
    <row r="47" spans="1:29" ht="16.5" customHeight="1" x14ac:dyDescent="0.25">
      <c r="A47" s="37" t="s">
        <v>65</v>
      </c>
      <c r="B47" s="37"/>
      <c r="C47" s="37"/>
      <c r="D47" s="37"/>
      <c r="E47" s="37"/>
      <c r="F47" s="37"/>
      <c r="G47" s="37"/>
    </row>
    <row r="48" spans="1:29" ht="23.45" customHeight="1" x14ac:dyDescent="0.25">
      <c r="A48" s="12">
        <v>1</v>
      </c>
      <c r="B48" s="29" t="s">
        <v>66</v>
      </c>
      <c r="C48" s="29"/>
      <c r="D48" s="29"/>
      <c r="E48" s="29"/>
      <c r="F48" s="29"/>
      <c r="G48" s="29"/>
    </row>
    <row r="49" ht="23.45" customHeight="1" x14ac:dyDescent="0.25"/>
  </sheetData>
  <autoFilter ref="A6:AC48"/>
  <mergeCells count="34">
    <mergeCell ref="A2:H2"/>
    <mergeCell ref="I3:I4"/>
    <mergeCell ref="W3:W4"/>
    <mergeCell ref="A3:A4"/>
    <mergeCell ref="D3:D4"/>
    <mergeCell ref="F3:F4"/>
    <mergeCell ref="G3:G4"/>
    <mergeCell ref="H3:H4"/>
    <mergeCell ref="C3:C4"/>
    <mergeCell ref="E3:E4"/>
    <mergeCell ref="B3:B4"/>
    <mergeCell ref="AB3:AB4"/>
    <mergeCell ref="P3:P4"/>
    <mergeCell ref="Q3:Q4"/>
    <mergeCell ref="X3:X4"/>
    <mergeCell ref="M3:M4"/>
    <mergeCell ref="N3:N4"/>
    <mergeCell ref="O3:O4"/>
    <mergeCell ref="B48:G48"/>
    <mergeCell ref="A1:AC1"/>
    <mergeCell ref="J3:L3"/>
    <mergeCell ref="I2:Q2"/>
    <mergeCell ref="A47:G47"/>
    <mergeCell ref="R2:U2"/>
    <mergeCell ref="R3:R4"/>
    <mergeCell ref="S3:S4"/>
    <mergeCell ref="T3:T4"/>
    <mergeCell ref="U3:U4"/>
    <mergeCell ref="V2:AC2"/>
    <mergeCell ref="V3:V4"/>
    <mergeCell ref="Y3:Y4"/>
    <mergeCell ref="Z3:Z4"/>
    <mergeCell ref="AA3:AA4"/>
    <mergeCell ref="AC3:AC4"/>
  </mergeCells>
  <pageMargins left="0.25" right="0.25" top="0.75" bottom="0.75" header="0.3" footer="0.3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OPD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szalen</dc:creator>
  <cp:lastModifiedBy>Melenová Jana Ing.</cp:lastModifiedBy>
  <cp:lastPrinted>2017-04-12T15:13:49Z</cp:lastPrinted>
  <dcterms:created xsi:type="dcterms:W3CDTF">2015-02-18T14:34:44Z</dcterms:created>
  <dcterms:modified xsi:type="dcterms:W3CDTF">2020-07-28T07:46:37Z</dcterms:modified>
</cp:coreProperties>
</file>