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3250" windowHeight="1201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53" i="1" l="1"/>
  <c r="F47" i="1"/>
  <c r="F41" i="1"/>
  <c r="F35" i="1"/>
  <c r="F29" i="1"/>
  <c r="F23" i="1"/>
  <c r="F17" i="1"/>
  <c r="F11" i="1"/>
  <c r="F5" i="1"/>
  <c r="B53" i="1"/>
  <c r="E53" i="1"/>
  <c r="D53" i="1"/>
</calcChain>
</file>

<file path=xl/sharedStrings.xml><?xml version="1.0" encoding="utf-8"?>
<sst xmlns="http://schemas.openxmlformats.org/spreadsheetml/2006/main" count="89" uniqueCount="31">
  <si>
    <t>Total funding of the operational programme (Union and national)</t>
  </si>
  <si>
    <t>Basis for calculating Union contribution (Public or Total cost)</t>
  </si>
  <si>
    <t>Implementation rate
In %</t>
  </si>
  <si>
    <t>e = c/a if T or e = d/a if P</t>
  </si>
  <si>
    <t>a</t>
  </si>
  <si>
    <t>b</t>
  </si>
  <si>
    <t>c</t>
  </si>
  <si>
    <t>d</t>
  </si>
  <si>
    <t>N.A.</t>
  </si>
  <si>
    <t>(1)   Figures expressed in cumulative terms.</t>
  </si>
  <si>
    <t>(2)   This field shall be completed only in the case of the final report on implementation where the operational programme is co-financed by the ERDF or the ESF where use is made of the option under Article 34(2) of Regulation (EC) No 1083/2006.</t>
  </si>
  <si>
    <r>
      <t>Financial information (all financial data should be expressed in euro)</t>
    </r>
    <r>
      <rPr>
        <b/>
        <sz val="11"/>
        <rFont val="Inherit"/>
      </rPr>
      <t xml:space="preserve"> </t>
    </r>
  </si>
  <si>
    <r>
      <t xml:space="preserve">Total amount of certified eligible expenditure paid by beneficiaries </t>
    </r>
    <r>
      <rPr>
        <b/>
        <vertAlign val="superscript"/>
        <sz val="11"/>
        <rFont val="Cambria"/>
        <family val="1"/>
        <scheme val="major"/>
      </rPr>
      <t>(1)</t>
    </r>
  </si>
  <si>
    <r>
      <t>Corresponding public contribution </t>
    </r>
    <r>
      <rPr>
        <b/>
        <vertAlign val="superscript"/>
        <sz val="11"/>
        <rFont val="Cambria"/>
        <family val="1"/>
        <scheme val="major"/>
      </rPr>
      <t>(1)</t>
    </r>
  </si>
  <si>
    <r>
      <t xml:space="preserve">- of which ESF type expenditure </t>
    </r>
    <r>
      <rPr>
        <vertAlign val="superscript"/>
        <sz val="11"/>
        <rFont val="Calibri"/>
        <family val="2"/>
        <scheme val="minor"/>
      </rPr>
      <t xml:space="preserve">(2) </t>
    </r>
  </si>
  <si>
    <r>
      <t xml:space="preserve">- of which ERDF type expenditure </t>
    </r>
    <r>
      <rPr>
        <vertAlign val="superscript"/>
        <sz val="11"/>
        <rFont val="Calibri"/>
        <family val="2"/>
        <scheme val="minor"/>
      </rPr>
      <t>(2)</t>
    </r>
  </si>
  <si>
    <r>
      <t xml:space="preserve">- Expenditure for regions not receiving transitional support </t>
    </r>
    <r>
      <rPr>
        <vertAlign val="superscript"/>
        <sz val="11"/>
        <rFont val="Calibri"/>
        <family val="2"/>
        <scheme val="minor"/>
      </rPr>
      <t>(3)</t>
    </r>
    <r>
      <rPr>
        <sz val="11"/>
        <rFont val="Calibri"/>
        <family val="2"/>
        <scheme val="minor"/>
      </rPr>
      <t xml:space="preserve"> </t>
    </r>
  </si>
  <si>
    <r>
      <t xml:space="preserve">- Expenditure for regions receiving transitional support </t>
    </r>
    <r>
      <rPr>
        <vertAlign val="superscript"/>
        <sz val="11"/>
        <rFont val="Calibri"/>
        <family val="2"/>
        <scheme val="minor"/>
      </rPr>
      <t xml:space="preserve">(3) </t>
    </r>
  </si>
  <si>
    <t>GRAND TOTAL</t>
  </si>
  <si>
    <t>ERDF</t>
  </si>
  <si>
    <t xml:space="preserve">(3)   This field shall be completed only in the case of the final report on implementation where the operational programme includes support to transitional and non-transitional regions. </t>
  </si>
  <si>
    <t xml:space="preserve">         For operational programmes receiving a contribution of the ERDF under the specific allocation for outermost regions: the breakdown of the expenditure between operational costs and investments in infrastructures.</t>
  </si>
  <si>
    <t>Public</t>
  </si>
  <si>
    <t>Priority axis 1a</t>
  </si>
  <si>
    <t>Priority axis 1b</t>
  </si>
  <si>
    <t>Priority axis 2a</t>
  </si>
  <si>
    <t>Priority axis 2b</t>
  </si>
  <si>
    <t>Priority axis 3a</t>
  </si>
  <si>
    <t>Priority axis 3b</t>
  </si>
  <si>
    <t>Priority axis 4a</t>
  </si>
  <si>
    <t>Priority axis 4b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</si>
</sst>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Calibri"/>
      <family val="2"/>
      <scheme val="minor"/>
    </font>
    <font>
      <b/>
      <i/>
      <sz val="11"/>
      <name val="Inherit"/>
    </font>
    <font>
      <b/>
      <sz val="11"/>
      <name val="Inherit"/>
    </font>
    <font>
      <sz val="11"/>
      <name val="Calibri"/>
      <family val="2"/>
      <scheme val="minor"/>
    </font>
    <font>
      <b/>
      <sz val="11"/>
      <name val="Cambria"/>
      <family val="1"/>
      <scheme val="major"/>
    </font>
    <font>
      <b/>
      <vertAlign val="superscript"/>
      <sz val="11"/>
      <name val="Cambria"/>
      <family val="1"/>
      <scheme val="major"/>
    </font>
    <font>
      <vertAlign val="superscript"/>
      <sz val="11"/>
      <name val="Calibri"/>
      <family val="2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4" xfId="0" applyFont="1" applyBorder="1"/>
    <xf numFmtId="0" fontId="3" fillId="0" borderId="4" xfId="0" quotePrefix="1" applyFont="1" applyBorder="1" applyAlignment="1">
      <alignment horizontal="right"/>
    </xf>
    <xf numFmtId="0" fontId="3" fillId="0" borderId="4" xfId="0" quotePrefix="1" applyFont="1" applyBorder="1" applyAlignment="1">
      <alignment horizontal="right" wrapText="1"/>
    </xf>
    <xf numFmtId="0" fontId="1" fillId="0" borderId="3" xfId="0" applyFont="1" applyBorder="1"/>
    <xf numFmtId="0" fontId="7" fillId="0" borderId="4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4" fontId="8" fillId="2" borderId="1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0" fontId="8" fillId="2" borderId="1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4" fontId="7" fillId="0" borderId="0" xfId="0" applyNumberFormat="1" applyFont="1" applyBorder="1" applyAlignment="1">
      <alignment horizontal="center" vertical="center"/>
    </xf>
    <xf numFmtId="4" fontId="7" fillId="0" borderId="4" xfId="0" applyNumberFormat="1" applyFont="1" applyBorder="1" applyAlignment="1">
      <alignment horizontal="center" vertical="center"/>
    </xf>
    <xf numFmtId="4" fontId="7" fillId="0" borderId="10" xfId="0" applyNumberFormat="1" applyFont="1" applyBorder="1" applyAlignment="1">
      <alignment horizontal="center" vertical="center"/>
    </xf>
    <xf numFmtId="10" fontId="7" fillId="0" borderId="4" xfId="0" applyNumberFormat="1" applyFont="1" applyBorder="1" applyAlignment="1">
      <alignment horizontal="center" vertical="center"/>
    </xf>
    <xf numFmtId="10" fontId="7" fillId="0" borderId="10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3" fillId="0" borderId="10" xfId="0" quotePrefix="1" applyFont="1" applyBorder="1" applyAlignment="1">
      <alignment horizontal="right" wrapText="1"/>
    </xf>
    <xf numFmtId="4" fontId="9" fillId="0" borderId="3" xfId="0" applyNumberFormat="1" applyFont="1" applyBorder="1" applyAlignment="1">
      <alignment horizontal="center"/>
    </xf>
    <xf numFmtId="10" fontId="9" fillId="0" borderId="3" xfId="0" applyNumberFormat="1" applyFont="1" applyBorder="1" applyAlignment="1">
      <alignment horizontal="center"/>
    </xf>
    <xf numFmtId="4" fontId="9" fillId="0" borderId="0" xfId="0" applyNumberFormat="1" applyFont="1" applyBorder="1" applyAlignment="1">
      <alignment horizontal="center"/>
    </xf>
    <xf numFmtId="10" fontId="9" fillId="0" borderId="4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eur-lex.europa.eu/legal-content/EN/ALL/?uri=CELEX:02006R1828-2011120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8"/>
  <sheetViews>
    <sheetView tabSelected="1" zoomScale="90" zoomScaleNormal="90" workbookViewId="0">
      <selection activeCell="F53" sqref="F53"/>
    </sheetView>
  </sheetViews>
  <sheetFormatPr defaultColWidth="9.140625" defaultRowHeight="17.25" customHeight="1"/>
  <cols>
    <col min="1" max="1" width="38.28515625" style="1" customWidth="1"/>
    <col min="2" max="2" width="23.42578125" style="1" customWidth="1"/>
    <col min="3" max="3" width="23.140625" style="1" customWidth="1"/>
    <col min="4" max="6" width="23.28515625" style="1" customWidth="1"/>
    <col min="7" max="16384" width="9.140625" style="1"/>
  </cols>
  <sheetData>
    <row r="1" spans="1:6" ht="17.25" customHeight="1">
      <c r="A1" s="17" t="s">
        <v>11</v>
      </c>
      <c r="B1" s="18"/>
      <c r="C1" s="18"/>
      <c r="D1" s="18"/>
      <c r="E1" s="18"/>
      <c r="F1" s="19"/>
    </row>
    <row r="2" spans="1:6" ht="17.25" customHeight="1">
      <c r="A2" s="20"/>
      <c r="B2" s="21"/>
      <c r="C2" s="21"/>
      <c r="D2" s="21"/>
      <c r="E2" s="21"/>
      <c r="F2" s="22"/>
    </row>
    <row r="3" spans="1:6" ht="68.25" customHeight="1">
      <c r="A3" s="2"/>
      <c r="B3" s="3" t="s">
        <v>0</v>
      </c>
      <c r="C3" s="3" t="s">
        <v>1</v>
      </c>
      <c r="D3" s="3" t="s">
        <v>12</v>
      </c>
      <c r="E3" s="3" t="s">
        <v>13</v>
      </c>
      <c r="F3" s="4" t="s">
        <v>2</v>
      </c>
    </row>
    <row r="4" spans="1:6" ht="17.25" customHeight="1">
      <c r="A4" s="5"/>
      <c r="B4" s="5" t="s">
        <v>4</v>
      </c>
      <c r="C4" s="5" t="s">
        <v>5</v>
      </c>
      <c r="D4" s="5" t="s">
        <v>6</v>
      </c>
      <c r="E4" s="5" t="s">
        <v>7</v>
      </c>
      <c r="F4" s="5" t="s">
        <v>3</v>
      </c>
    </row>
    <row r="5" spans="1:6" ht="17.25" customHeight="1">
      <c r="A5" s="9" t="s">
        <v>23</v>
      </c>
      <c r="B5" s="33">
        <v>17970622</v>
      </c>
      <c r="C5" s="13" t="s">
        <v>22</v>
      </c>
      <c r="D5" s="33">
        <v>13843204.68</v>
      </c>
      <c r="E5" s="33">
        <v>13843204.68</v>
      </c>
      <c r="F5" s="34">
        <f>(E5/B5)</f>
        <v>0.77032418132216007</v>
      </c>
    </row>
    <row r="6" spans="1:6" ht="17.25" customHeight="1">
      <c r="A6" s="6" t="s">
        <v>19</v>
      </c>
      <c r="B6" s="15" t="s">
        <v>8</v>
      </c>
      <c r="C6" s="10"/>
      <c r="D6" s="27"/>
      <c r="E6" s="27"/>
      <c r="F6" s="29" t="s">
        <v>8</v>
      </c>
    </row>
    <row r="7" spans="1:6" ht="17.25" customHeight="1">
      <c r="A7" s="7" t="s">
        <v>14</v>
      </c>
      <c r="B7" s="15"/>
      <c r="C7" s="10"/>
      <c r="D7" s="27"/>
      <c r="E7" s="27"/>
      <c r="F7" s="29"/>
    </row>
    <row r="8" spans="1:6" ht="17.25" customHeight="1">
      <c r="A8" s="7" t="s">
        <v>15</v>
      </c>
      <c r="B8" s="15"/>
      <c r="C8" s="10"/>
      <c r="D8" s="27"/>
      <c r="E8" s="27"/>
      <c r="F8" s="29"/>
    </row>
    <row r="9" spans="1:6" ht="17.25" customHeight="1">
      <c r="A9" s="8" t="s">
        <v>16</v>
      </c>
      <c r="B9" s="15"/>
      <c r="C9" s="10"/>
      <c r="D9" s="27"/>
      <c r="E9" s="27"/>
      <c r="F9" s="29"/>
    </row>
    <row r="10" spans="1:6" ht="17.25" customHeight="1">
      <c r="A10" s="32" t="s">
        <v>17</v>
      </c>
      <c r="B10" s="16"/>
      <c r="C10" s="11"/>
      <c r="D10" s="28"/>
      <c r="E10" s="28"/>
      <c r="F10" s="29"/>
    </row>
    <row r="11" spans="1:6" ht="17.25" customHeight="1">
      <c r="A11" s="9" t="s">
        <v>24</v>
      </c>
      <c r="B11" s="33">
        <v>254273</v>
      </c>
      <c r="C11" s="13" t="s">
        <v>22</v>
      </c>
      <c r="D11" s="33">
        <v>217406.56</v>
      </c>
      <c r="E11" s="33">
        <v>217406.56</v>
      </c>
      <c r="F11" s="34">
        <f>E11/B11</f>
        <v>0.85501236859595786</v>
      </c>
    </row>
    <row r="12" spans="1:6" ht="17.25" customHeight="1">
      <c r="A12" s="6" t="s">
        <v>19</v>
      </c>
      <c r="B12" s="15" t="s">
        <v>8</v>
      </c>
      <c r="C12" s="10"/>
      <c r="D12" s="27"/>
      <c r="E12" s="27"/>
      <c r="F12" s="29" t="s">
        <v>8</v>
      </c>
    </row>
    <row r="13" spans="1:6" ht="17.25" customHeight="1">
      <c r="A13" s="7" t="s">
        <v>14</v>
      </c>
      <c r="B13" s="15"/>
      <c r="C13" s="10"/>
      <c r="D13" s="27"/>
      <c r="E13" s="27"/>
      <c r="F13" s="29"/>
    </row>
    <row r="14" spans="1:6" ht="17.25" customHeight="1">
      <c r="A14" s="7" t="s">
        <v>15</v>
      </c>
      <c r="B14" s="15"/>
      <c r="C14" s="10"/>
      <c r="D14" s="27"/>
      <c r="E14" s="27"/>
      <c r="F14" s="29"/>
    </row>
    <row r="15" spans="1:6" ht="17.25" customHeight="1">
      <c r="A15" s="8" t="s">
        <v>16</v>
      </c>
      <c r="B15" s="15"/>
      <c r="C15" s="10"/>
      <c r="D15" s="27"/>
      <c r="E15" s="27"/>
      <c r="F15" s="29"/>
    </row>
    <row r="16" spans="1:6" ht="17.25" customHeight="1">
      <c r="A16" s="32" t="s">
        <v>17</v>
      </c>
      <c r="B16" s="16"/>
      <c r="C16" s="11"/>
      <c r="D16" s="28"/>
      <c r="E16" s="28"/>
      <c r="F16" s="30"/>
    </row>
    <row r="17" spans="1:6" ht="17.25" customHeight="1">
      <c r="A17" s="9" t="s">
        <v>25</v>
      </c>
      <c r="B17" s="35">
        <v>57372968</v>
      </c>
      <c r="C17" s="13" t="s">
        <v>22</v>
      </c>
      <c r="D17" s="33">
        <v>48304563.409999996</v>
      </c>
      <c r="E17" s="33">
        <v>48304563.409999996</v>
      </c>
      <c r="F17" s="34">
        <f>E17/B17</f>
        <v>0.84193942014643541</v>
      </c>
    </row>
    <row r="18" spans="1:6" ht="17.25" customHeight="1">
      <c r="A18" s="6" t="s">
        <v>19</v>
      </c>
      <c r="B18" s="25" t="s">
        <v>8</v>
      </c>
      <c r="C18" s="10"/>
      <c r="D18" s="27"/>
      <c r="E18" s="27"/>
      <c r="F18" s="29" t="s">
        <v>8</v>
      </c>
    </row>
    <row r="19" spans="1:6" ht="17.25" customHeight="1">
      <c r="A19" s="7" t="s">
        <v>14</v>
      </c>
      <c r="B19" s="25"/>
      <c r="C19" s="10"/>
      <c r="D19" s="27"/>
      <c r="E19" s="27"/>
      <c r="F19" s="29"/>
    </row>
    <row r="20" spans="1:6" ht="17.25" customHeight="1">
      <c r="A20" s="7" t="s">
        <v>15</v>
      </c>
      <c r="B20" s="25"/>
      <c r="C20" s="10"/>
      <c r="D20" s="27"/>
      <c r="E20" s="27"/>
      <c r="F20" s="29"/>
    </row>
    <row r="21" spans="1:6" ht="17.25" customHeight="1">
      <c r="A21" s="8" t="s">
        <v>16</v>
      </c>
      <c r="B21" s="25"/>
      <c r="C21" s="10"/>
      <c r="D21" s="27"/>
      <c r="E21" s="27"/>
      <c r="F21" s="29"/>
    </row>
    <row r="22" spans="1:6" ht="17.25" customHeight="1">
      <c r="A22" s="32" t="s">
        <v>17</v>
      </c>
      <c r="B22" s="25"/>
      <c r="C22" s="11"/>
      <c r="D22" s="28"/>
      <c r="E22" s="28"/>
      <c r="F22" s="30"/>
    </row>
    <row r="23" spans="1:6" ht="17.25" customHeight="1">
      <c r="A23" s="9" t="s">
        <v>26</v>
      </c>
      <c r="B23" s="33">
        <v>928957</v>
      </c>
      <c r="C23" s="13" t="s">
        <v>22</v>
      </c>
      <c r="D23" s="33">
        <v>781957.17</v>
      </c>
      <c r="E23" s="33">
        <v>781957.17</v>
      </c>
      <c r="F23" s="34">
        <f>E23/B23</f>
        <v>0.84175819763455151</v>
      </c>
    </row>
    <row r="24" spans="1:6" ht="17.25" customHeight="1">
      <c r="A24" s="6" t="s">
        <v>19</v>
      </c>
      <c r="B24" s="15" t="s">
        <v>8</v>
      </c>
      <c r="C24" s="10"/>
      <c r="D24" s="27"/>
      <c r="E24" s="27"/>
      <c r="F24" s="29" t="s">
        <v>8</v>
      </c>
    </row>
    <row r="25" spans="1:6" ht="17.25" customHeight="1">
      <c r="A25" s="7" t="s">
        <v>14</v>
      </c>
      <c r="B25" s="15"/>
      <c r="C25" s="10"/>
      <c r="D25" s="27"/>
      <c r="E25" s="27"/>
      <c r="F25" s="29"/>
    </row>
    <row r="26" spans="1:6" ht="17.25" customHeight="1">
      <c r="A26" s="7" t="s">
        <v>15</v>
      </c>
      <c r="B26" s="15"/>
      <c r="C26" s="10"/>
      <c r="D26" s="27"/>
      <c r="E26" s="27"/>
      <c r="F26" s="29"/>
    </row>
    <row r="27" spans="1:6" ht="17.25" customHeight="1">
      <c r="A27" s="8" t="s">
        <v>16</v>
      </c>
      <c r="B27" s="15"/>
      <c r="C27" s="10"/>
      <c r="D27" s="27"/>
      <c r="E27" s="27"/>
      <c r="F27" s="29"/>
    </row>
    <row r="28" spans="1:6" ht="17.25" customHeight="1">
      <c r="A28" s="32" t="s">
        <v>17</v>
      </c>
      <c r="B28" s="16"/>
      <c r="C28" s="11"/>
      <c r="D28" s="28"/>
      <c r="E28" s="28"/>
      <c r="F28" s="30"/>
    </row>
    <row r="29" spans="1:6" ht="17.25" customHeight="1">
      <c r="A29" s="9" t="s">
        <v>27</v>
      </c>
      <c r="B29" s="33">
        <v>77100788</v>
      </c>
      <c r="C29" s="13" t="s">
        <v>22</v>
      </c>
      <c r="D29" s="33">
        <v>76688475.430000007</v>
      </c>
      <c r="E29" s="33">
        <v>76688475.430000007</v>
      </c>
      <c r="F29" s="34">
        <f>E29/B29</f>
        <v>0.9946522911023945</v>
      </c>
    </row>
    <row r="30" spans="1:6" ht="17.25" customHeight="1">
      <c r="A30" s="6" t="s">
        <v>19</v>
      </c>
      <c r="B30" s="15" t="s">
        <v>8</v>
      </c>
      <c r="C30" s="10"/>
      <c r="D30" s="27"/>
      <c r="E30" s="27"/>
      <c r="F30" s="29" t="s">
        <v>8</v>
      </c>
    </row>
    <row r="31" spans="1:6" ht="17.25" customHeight="1">
      <c r="A31" s="7" t="s">
        <v>14</v>
      </c>
      <c r="B31" s="15"/>
      <c r="C31" s="10"/>
      <c r="D31" s="27"/>
      <c r="E31" s="27"/>
      <c r="F31" s="29"/>
    </row>
    <row r="32" spans="1:6" ht="17.25" customHeight="1">
      <c r="A32" s="7" t="s">
        <v>15</v>
      </c>
      <c r="B32" s="15"/>
      <c r="C32" s="10"/>
      <c r="D32" s="27"/>
      <c r="E32" s="27"/>
      <c r="F32" s="29"/>
    </row>
    <row r="33" spans="1:6" ht="17.25" customHeight="1">
      <c r="A33" s="8" t="s">
        <v>16</v>
      </c>
      <c r="B33" s="15"/>
      <c r="C33" s="10"/>
      <c r="D33" s="27"/>
      <c r="E33" s="27"/>
      <c r="F33" s="29"/>
    </row>
    <row r="34" spans="1:6" ht="17.25" customHeight="1">
      <c r="A34" s="32" t="s">
        <v>17</v>
      </c>
      <c r="B34" s="16"/>
      <c r="C34" s="11"/>
      <c r="D34" s="28"/>
      <c r="E34" s="28"/>
      <c r="F34" s="30"/>
    </row>
    <row r="35" spans="1:6" ht="17.25" customHeight="1">
      <c r="A35" s="9" t="s">
        <v>28</v>
      </c>
      <c r="B35" s="33">
        <v>1273681</v>
      </c>
      <c r="C35" s="13" t="s">
        <v>22</v>
      </c>
      <c r="D35" s="33">
        <v>1245578.18</v>
      </c>
      <c r="E35" s="33">
        <v>1245578.18</v>
      </c>
      <c r="F35" s="34">
        <f>E35/B35</f>
        <v>0.97793574686283291</v>
      </c>
    </row>
    <row r="36" spans="1:6" ht="17.25" customHeight="1">
      <c r="A36" s="6" t="s">
        <v>19</v>
      </c>
      <c r="B36" s="15" t="s">
        <v>8</v>
      </c>
      <c r="C36" s="10"/>
      <c r="D36" s="27"/>
      <c r="E36" s="27"/>
      <c r="F36" s="29" t="s">
        <v>8</v>
      </c>
    </row>
    <row r="37" spans="1:6" ht="17.25" customHeight="1">
      <c r="A37" s="7" t="s">
        <v>14</v>
      </c>
      <c r="B37" s="15"/>
      <c r="C37" s="10"/>
      <c r="D37" s="27"/>
      <c r="E37" s="27"/>
      <c r="F37" s="29"/>
    </row>
    <row r="38" spans="1:6" ht="17.25" customHeight="1">
      <c r="A38" s="7" t="s">
        <v>15</v>
      </c>
      <c r="B38" s="15"/>
      <c r="C38" s="10"/>
      <c r="D38" s="27"/>
      <c r="E38" s="27"/>
      <c r="F38" s="29"/>
    </row>
    <row r="39" spans="1:6" ht="17.25" customHeight="1">
      <c r="A39" s="8" t="s">
        <v>16</v>
      </c>
      <c r="B39" s="15"/>
      <c r="C39" s="10"/>
      <c r="D39" s="27"/>
      <c r="E39" s="27"/>
      <c r="F39" s="29"/>
    </row>
    <row r="40" spans="1:6" ht="17.25" customHeight="1">
      <c r="A40" s="32" t="s">
        <v>17</v>
      </c>
      <c r="B40" s="16"/>
      <c r="C40" s="11"/>
      <c r="D40" s="28"/>
      <c r="E40" s="28"/>
      <c r="F40" s="30"/>
    </row>
    <row r="41" spans="1:6" ht="17.25" customHeight="1">
      <c r="A41" s="9" t="s">
        <v>29</v>
      </c>
      <c r="B41" s="33">
        <v>16285289</v>
      </c>
      <c r="C41" s="31" t="s">
        <v>22</v>
      </c>
      <c r="D41" s="33">
        <v>11829622.25</v>
      </c>
      <c r="E41" s="33">
        <v>11829622.25</v>
      </c>
      <c r="F41" s="34">
        <f>E41/B41</f>
        <v>0.72639928281285027</v>
      </c>
    </row>
    <row r="42" spans="1:6" ht="17.25" customHeight="1">
      <c r="A42" s="6" t="s">
        <v>19</v>
      </c>
      <c r="B42" s="15" t="s">
        <v>8</v>
      </c>
      <c r="C42" s="10"/>
      <c r="D42" s="27"/>
      <c r="E42" s="27"/>
      <c r="F42" s="29" t="s">
        <v>8</v>
      </c>
    </row>
    <row r="43" spans="1:6" ht="17.25" customHeight="1">
      <c r="A43" s="7" t="s">
        <v>14</v>
      </c>
      <c r="B43" s="15"/>
      <c r="C43" s="10"/>
      <c r="D43" s="27"/>
      <c r="E43" s="27"/>
      <c r="F43" s="29"/>
    </row>
    <row r="44" spans="1:6" ht="17.25" customHeight="1">
      <c r="A44" s="7" t="s">
        <v>15</v>
      </c>
      <c r="B44" s="15"/>
      <c r="C44" s="10"/>
      <c r="D44" s="27"/>
      <c r="E44" s="27"/>
      <c r="F44" s="29"/>
    </row>
    <row r="45" spans="1:6" ht="17.25" customHeight="1">
      <c r="A45" s="8" t="s">
        <v>16</v>
      </c>
      <c r="B45" s="15"/>
      <c r="C45" s="10"/>
      <c r="D45" s="27"/>
      <c r="E45" s="27"/>
      <c r="F45" s="29"/>
    </row>
    <row r="46" spans="1:6" ht="17.25" customHeight="1">
      <c r="A46" s="32" t="s">
        <v>17</v>
      </c>
      <c r="B46" s="16"/>
      <c r="C46" s="11"/>
      <c r="D46" s="28"/>
      <c r="E46" s="28"/>
      <c r="F46" s="30"/>
    </row>
    <row r="47" spans="1:6" ht="17.25" customHeight="1">
      <c r="A47" s="9" t="s">
        <v>30</v>
      </c>
      <c r="B47" s="33">
        <v>284979</v>
      </c>
      <c r="C47" s="23" t="s">
        <v>22</v>
      </c>
      <c r="D47" s="33">
        <v>198044.21</v>
      </c>
      <c r="E47" s="35">
        <v>198044.21</v>
      </c>
      <c r="F47" s="36">
        <f>E47/B47</f>
        <v>0.69494317125121496</v>
      </c>
    </row>
    <row r="48" spans="1:6" ht="17.25" customHeight="1">
      <c r="A48" s="6" t="s">
        <v>19</v>
      </c>
      <c r="B48" s="15" t="s">
        <v>8</v>
      </c>
      <c r="C48" s="23"/>
      <c r="D48" s="27"/>
      <c r="E48" s="26"/>
      <c r="F48" s="29" t="s">
        <v>8</v>
      </c>
    </row>
    <row r="49" spans="1:6" ht="17.25" customHeight="1">
      <c r="A49" s="7" t="s">
        <v>14</v>
      </c>
      <c r="B49" s="15"/>
      <c r="C49" s="23"/>
      <c r="D49" s="27"/>
      <c r="E49" s="26"/>
      <c r="F49" s="29"/>
    </row>
    <row r="50" spans="1:6" ht="17.25" customHeight="1">
      <c r="A50" s="7" t="s">
        <v>15</v>
      </c>
      <c r="B50" s="15"/>
      <c r="C50" s="23"/>
      <c r="D50" s="27"/>
      <c r="E50" s="26"/>
      <c r="F50" s="29"/>
    </row>
    <row r="51" spans="1:6" ht="17.25" customHeight="1">
      <c r="A51" s="8" t="s">
        <v>16</v>
      </c>
      <c r="B51" s="15"/>
      <c r="C51" s="23"/>
      <c r="D51" s="27"/>
      <c r="E51" s="26"/>
      <c r="F51" s="29"/>
    </row>
    <row r="52" spans="1:6" ht="17.25" customHeight="1">
      <c r="A52" s="32" t="s">
        <v>17</v>
      </c>
      <c r="B52" s="16"/>
      <c r="C52" s="23"/>
      <c r="D52" s="28"/>
      <c r="E52" s="26"/>
      <c r="F52" s="29"/>
    </row>
    <row r="53" spans="1:6" ht="17.25" customHeight="1">
      <c r="A53" s="37" t="s">
        <v>18</v>
      </c>
      <c r="B53" s="14">
        <f>SUM(B5:B52)</f>
        <v>171471557</v>
      </c>
      <c r="C53" s="12" t="s">
        <v>22</v>
      </c>
      <c r="D53" s="14">
        <f>SUM(D5:D52)</f>
        <v>153108851.89000002</v>
      </c>
      <c r="E53" s="14">
        <f>SUM(E5:E52)</f>
        <v>153108851.89000002</v>
      </c>
      <c r="F53" s="24">
        <f>E53/B53</f>
        <v>0.8929110726509587</v>
      </c>
    </row>
    <row r="55" spans="1:6" ht="17.25" customHeight="1">
      <c r="A55" s="1" t="s">
        <v>9</v>
      </c>
    </row>
    <row r="56" spans="1:6" ht="17.25" customHeight="1">
      <c r="A56" s="1" t="s">
        <v>10</v>
      </c>
    </row>
    <row r="57" spans="1:6" ht="17.25" customHeight="1">
      <c r="A57" s="1" t="s">
        <v>20</v>
      </c>
    </row>
    <row r="58" spans="1:6" ht="17.25" customHeight="1">
      <c r="A58" s="1" t="s">
        <v>21</v>
      </c>
    </row>
  </sheetData>
  <mergeCells count="17">
    <mergeCell ref="B48:B52"/>
    <mergeCell ref="F48:F52"/>
    <mergeCell ref="B42:B46"/>
    <mergeCell ref="F42:F46"/>
    <mergeCell ref="B30:B34"/>
    <mergeCell ref="F30:F34"/>
    <mergeCell ref="A1:F2"/>
    <mergeCell ref="B6:B10"/>
    <mergeCell ref="F6:F10"/>
    <mergeCell ref="B18:B22"/>
    <mergeCell ref="F18:F22"/>
    <mergeCell ref="B12:B16"/>
    <mergeCell ref="F12:F16"/>
    <mergeCell ref="B24:B28"/>
    <mergeCell ref="F24:F28"/>
    <mergeCell ref="B36:B40"/>
    <mergeCell ref="F36:F40"/>
  </mergeCells>
  <hyperlinks>
    <hyperlink ref="E3" r:id="rId1" location="E0087" display="E0087"/>
  </hyperlinks>
  <pageMargins left="0.7" right="0.7" top="0.75" bottom="0.75" header="0.3" footer="0.3"/>
  <pageSetup paperSize="9" scale="43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KUZMANOVA Kristina (REGIO)</dc:creator>
  <cp:lastModifiedBy>mikhel</cp:lastModifiedBy>
  <cp:lastPrinted>2017-03-24T08:57:15Z</cp:lastPrinted>
  <dcterms:created xsi:type="dcterms:W3CDTF">2017-01-31T12:41:24Z</dcterms:created>
  <dcterms:modified xsi:type="dcterms:W3CDTF">2017-03-24T09:03:16Z</dcterms:modified>
</cp:coreProperties>
</file>