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7950" yWindow="60" windowWidth="13905" windowHeight="12405"/>
  </bookViews>
  <sheets>
    <sheet name="Titulní strana" sheetId="8" r:id="rId1"/>
    <sheet name="Souhrnný pracovní list denní" sheetId="10" r:id="rId2"/>
    <sheet name="Komentář k vyplnění" sheetId="11" r:id="rId3"/>
    <sheet name="List1" sheetId="9" r:id="rId4"/>
  </sheets>
  <definedNames>
    <definedName name="_xlnm.Print_Area" localSheetId="1">'Souhrnný pracovní list denní'!$A$3:$L$90</definedName>
    <definedName name="Z_0403529E_C661_4A59_A07F_8D6FBA2FF1DB_.wvu.PrintArea" localSheetId="1" hidden="1">'Souhrnný pracovní list denní'!$A$3:$L$88</definedName>
    <definedName name="Z_3FFD2456_7A0A_4EBF_A735_8B988ABD63FE_.wvu.PrintArea" localSheetId="1" hidden="1">'Souhrnný pracovní list denní'!$A$3:$L$88</definedName>
    <definedName name="Z_B0896713_B169_419C_AB5C_8D80A199AA40_.wvu.PrintArea" localSheetId="1" hidden="1">'Souhrnný pracovní list denní'!$A$3:$L$88</definedName>
    <definedName name="Z_BDD9625B_8149_48BA_B550_6821EB743C2A_.wvu.PrintArea" localSheetId="1" hidden="1">'Souhrnný pracovní list denní'!$A$3:$L$88</definedName>
  </definedNames>
  <calcPr calcId="145621"/>
</workbook>
</file>

<file path=xl/calcChain.xml><?xml version="1.0" encoding="utf-8"?>
<calcChain xmlns="http://schemas.openxmlformats.org/spreadsheetml/2006/main">
  <c r="P119" i="10" l="1"/>
  <c r="P118" i="10"/>
  <c r="P117" i="10"/>
  <c r="P116" i="10"/>
  <c r="P115" i="10"/>
  <c r="P114" i="10"/>
  <c r="P113" i="10"/>
  <c r="P112" i="10"/>
  <c r="P111" i="10"/>
  <c r="P110" i="10"/>
  <c r="P109" i="10"/>
  <c r="P108" i="10"/>
  <c r="P107" i="10"/>
  <c r="P106" i="10"/>
  <c r="P105" i="10"/>
  <c r="P104" i="10"/>
  <c r="P103" i="10"/>
  <c r="P102" i="10"/>
  <c r="P101" i="10"/>
  <c r="P100" i="10"/>
  <c r="P99" i="10"/>
  <c r="P98" i="10"/>
  <c r="P97" i="10"/>
  <c r="P96" i="10"/>
  <c r="P95" i="10"/>
  <c r="P94" i="10"/>
  <c r="P93" i="10"/>
  <c r="P92" i="10"/>
  <c r="P91" i="10"/>
  <c r="P90" i="10"/>
  <c r="P89" i="10"/>
  <c r="P88" i="10"/>
  <c r="P87" i="10"/>
  <c r="P86" i="10"/>
  <c r="P85" i="10"/>
  <c r="P84" i="10"/>
  <c r="P83" i="10"/>
  <c r="P82" i="10"/>
  <c r="P81" i="10"/>
  <c r="P80" i="10"/>
  <c r="P79" i="10"/>
  <c r="P78" i="10"/>
  <c r="G78" i="10"/>
  <c r="P77" i="10"/>
  <c r="P76" i="10"/>
  <c r="P75" i="10"/>
  <c r="P74" i="10"/>
  <c r="G74" i="10"/>
  <c r="G73" i="10"/>
  <c r="G72" i="10"/>
  <c r="G71" i="10"/>
  <c r="G70" i="10"/>
  <c r="G69" i="10"/>
  <c r="G75" i="10" s="1"/>
  <c r="I64" i="10"/>
  <c r="I60" i="10"/>
  <c r="I56" i="10"/>
  <c r="I52" i="10"/>
  <c r="I48" i="10"/>
  <c r="B43" i="10"/>
  <c r="G79" i="10" s="1"/>
  <c r="K60" i="10" l="1"/>
  <c r="K48" i="10"/>
  <c r="K64" i="10"/>
  <c r="K52" i="10"/>
  <c r="K56" i="10"/>
  <c r="I65" i="10"/>
  <c r="I66" i="10"/>
  <c r="K66" i="10" l="1"/>
  <c r="K65" i="10"/>
  <c r="G80" i="10" s="1"/>
</calcChain>
</file>

<file path=xl/comments1.xml><?xml version="1.0" encoding="utf-8"?>
<comments xmlns="http://schemas.openxmlformats.org/spreadsheetml/2006/main">
  <authors>
    <author>Autor</author>
  </authors>
  <commentList>
    <comment ref="A7" authorId="0">
      <text>
        <r>
          <rPr>
            <sz val="9"/>
            <color indexed="81"/>
            <rFont val="Arial"/>
            <family val="2"/>
            <charset val="238"/>
          </rPr>
          <t>Uveďte jméno, příjmení a titul zaměstnance/zaměstnankyně.</t>
        </r>
        <r>
          <rPr>
            <sz val="8"/>
            <color indexed="81"/>
            <rFont val="Arial"/>
            <family val="2"/>
            <charset val="238"/>
          </rPr>
          <t xml:space="preserve">
</t>
        </r>
      </text>
    </comment>
    <comment ref="A8" authorId="0">
      <text>
        <r>
          <rPr>
            <sz val="9"/>
            <color indexed="81"/>
            <rFont val="Tahoma"/>
            <family val="2"/>
            <charset val="238"/>
          </rPr>
          <t>Uveďte evidenční, resp. osobní číslo zaměstnance/zaměstnankyně.</t>
        </r>
      </text>
    </comment>
    <comment ref="A9" authorId="0">
      <text>
        <r>
          <rPr>
            <sz val="8"/>
            <color indexed="81"/>
            <rFont val="Arial"/>
            <family val="2"/>
            <charset val="238"/>
          </rPr>
          <t>Uveďte název pracovní pozice - referent/-ka, vedoucí oddělení, vedoucí samostatného oddělení, ředitel/-ka, vrchní ředitel/-ka; případně číslo pozice podle popisu pracovních činností. V případě služebního poměru uveďte služební označení.</t>
        </r>
      </text>
    </comment>
    <comment ref="A11" authorId="0">
      <text>
        <r>
          <rPr>
            <sz val="8"/>
            <color indexed="81"/>
            <rFont val="Arial"/>
            <family val="2"/>
            <charset val="238"/>
          </rPr>
          <t>Uveďte celkovou výši pracovního úvazku zaměstnance/zaměstnankyně. V případě plného pracovního úvazku bude hodnota 1,0. V případě zkráceného, např. 0,5. Obdobně v případě služebních míst.</t>
        </r>
      </text>
    </comment>
    <comment ref="I11" authorId="0">
      <text>
        <r>
          <rPr>
            <sz val="9"/>
            <color indexed="81"/>
            <rFont val="Arial"/>
            <family val="2"/>
            <charset val="238"/>
          </rPr>
          <t>Uveďte kalendářní měsíc a rok, ke kterému se daný výkaz práce vztahuje.</t>
        </r>
      </text>
    </comment>
    <comment ref="B15" authorId="0">
      <text>
        <r>
          <rPr>
            <sz val="9"/>
            <color indexed="81"/>
            <rFont val="Tahoma"/>
            <family val="2"/>
            <charset val="238"/>
          </rPr>
          <t>Uveďte též počet hodin i v případě práce mimo OP či neodpracované doby -nepřítomnosti  - např. dovolená, placený státní svátek, pracovní neschopnost, indispoziční volno aj.</t>
        </r>
      </text>
    </comment>
    <comment ref="D15" authorId="0">
      <text>
        <r>
          <rPr>
            <sz val="9"/>
            <color indexed="81"/>
            <rFont val="Tahoma"/>
            <family val="2"/>
            <charset val="238"/>
          </rPr>
          <t xml:space="preserve">Číselné označení projektů/ zdroje financování, ze kterého </t>
        </r>
        <r>
          <rPr>
            <b/>
            <sz val="9"/>
            <color indexed="81"/>
            <rFont val="Tahoma"/>
            <family val="2"/>
            <charset val="238"/>
          </rPr>
          <t>je zaměstnanec za vykázanou činnost na pracovním/služebním míste financován.</t>
        </r>
        <r>
          <rPr>
            <sz val="9"/>
            <color indexed="81"/>
            <rFont val="Tahoma"/>
            <family val="2"/>
            <charset val="238"/>
          </rPr>
          <t xml:space="preserve"> Pokud má zaměstnanec neodpracovanou dobu-nepřítomnost: např. dovolená, placený státní svátek, pracovní neschopnosti, indispoziční volno aj. - pole se nevyplňuje 
</t>
        </r>
      </text>
    </comment>
    <comment ref="B43" authorId="0">
      <text>
        <r>
          <rPr>
            <sz val="9"/>
            <color indexed="81"/>
            <rFont val="Tahoma"/>
            <family val="2"/>
            <charset val="238"/>
          </rPr>
          <t>Součet musí odpovídat celkovému počtu hodiny za daný měsíc v závislosti na výši pracovního úvazku. Při plném pracovním úvazku odpovídá fondu pracovní doby za daný měsíc, vč. státních svátků.</t>
        </r>
      </text>
    </comment>
    <comment ref="A47" authorId="0">
      <text>
        <r>
          <rPr>
            <sz val="9"/>
            <color indexed="81"/>
            <rFont val="Tahoma"/>
            <family val="2"/>
            <charset val="238"/>
          </rPr>
          <t xml:space="preserve">Číselné označení projektů/ zdroje financování, ze kterých je zaměstnanec v daný měsíc financován. </t>
        </r>
      </text>
    </comment>
    <comment ref="B50" author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B54" author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B58" author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B62" author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K64" authorId="0">
      <text>
        <r>
          <rPr>
            <sz val="9"/>
            <color indexed="81"/>
            <rFont val="Tahoma"/>
            <family val="2"/>
            <charset val="238"/>
          </rPr>
          <t xml:space="preserve">V této buňce je navíc zahrnuto i vyrovnání odchylky ze zaokrouhlování jednotlivých podílů činnosti za daný měsíc, jež vzniká u projektů OP z nichž je zaměstnanec financován. Tuto část je třeba hradit z vlastních prostředků (např. státního rozpočtu). </t>
        </r>
      </text>
    </comment>
    <comment ref="P64" authorId="0">
      <text>
        <r>
          <rPr>
            <sz val="9"/>
            <color indexed="81"/>
            <rFont val="Tahoma"/>
            <family val="2"/>
            <charset val="238"/>
          </rPr>
          <t xml:space="preserve">Číselné označení projektů/ zdroje financování, ze kterých je zaměstnanec v daný měsíc financován. 
</t>
        </r>
      </text>
    </comment>
    <comment ref="P70" authorId="0">
      <text>
        <r>
          <rPr>
            <sz val="9"/>
            <color indexed="81"/>
            <rFont val="Tahoma"/>
            <family val="2"/>
            <charset val="238"/>
          </rPr>
          <t>vloženo pro výběr z rozbalovacího seznamu v případě dovolené, indispozičního volna aj.</t>
        </r>
      </text>
    </comment>
    <comment ref="G77" authorId="0">
      <text>
        <r>
          <rPr>
            <sz val="9"/>
            <color indexed="81"/>
            <rFont val="Tahoma"/>
            <family val="2"/>
            <charset val="238"/>
          </rPr>
          <t>Vyplňte fond pracovní doby (bez ohledu na výši prac. úvazku)-včetně státních svátků.</t>
        </r>
      </text>
    </comment>
    <comment ref="G78" authorId="0">
      <text>
        <r>
          <rPr>
            <sz val="9"/>
            <color indexed="81"/>
            <rFont val="Tahoma"/>
            <family val="2"/>
            <charset val="238"/>
          </rPr>
          <t>Celkový fond pracovní doby - dle výše úvazku - včetně státních svátků za daný měsíc. Hodnota musí odpovídat hodnotě Celkem hodin a zároveň součtu hodnot Celkem nepřítomnosti (počet hodin) a Celkem za projekty OP + další činnosti pro organizaci (sloupec Počet hodin celkem za měsíc); hodnota musí odpovídat údajům dostupným v pracovním kalendáři za příslušný rok a měsíc.</t>
        </r>
      </text>
    </comment>
    <comment ref="G79" authorId="0">
      <text>
        <r>
          <rPr>
            <sz val="9"/>
            <color indexed="81"/>
            <rFont val="Tahoma"/>
            <family val="2"/>
            <charset val="238"/>
          </rPr>
          <t>Hodiny pracovní činnosti (bez nepřítomností), musí odpovídat odpracovaným hodinám za daný měsíc.</t>
        </r>
      </text>
    </comment>
    <comment ref="I85" authorId="0">
      <text>
        <r>
          <rPr>
            <sz val="9"/>
            <color indexed="81"/>
            <rFont val="Arial"/>
            <family val="2"/>
            <charset val="238"/>
          </rPr>
          <t>Uveďte příjmení, jméno a titul příslušného nadřízeného (schvalujícího) zaměstnance / představeného.</t>
        </r>
      </text>
    </comment>
    <comment ref="I86" authorId="0">
      <text>
        <r>
          <rPr>
            <sz val="9"/>
            <color indexed="81"/>
            <rFont val="Tahoma"/>
            <family val="2"/>
            <charset val="238"/>
          </rPr>
          <t xml:space="preserve">Uveďte název pozice - vedoucí oddělení, vedoucí samostatného oddělení, ředitel/-ka, vrchní ředitel/-ka; případně číslo pozice podle popisu pracovních činností. </t>
        </r>
      </text>
    </comment>
  </commentList>
</comments>
</file>

<file path=xl/sharedStrings.xml><?xml version="1.0" encoding="utf-8"?>
<sst xmlns="http://schemas.openxmlformats.org/spreadsheetml/2006/main" count="271" uniqueCount="204">
  <si>
    <t xml:space="preserve">             </t>
  </si>
  <si>
    <t>Datum</t>
  </si>
  <si>
    <t>Podpis pracovníka</t>
  </si>
  <si>
    <t>Podpis nadřízeného pracovníka</t>
  </si>
  <si>
    <t>Souhrnný pracovní list denní</t>
  </si>
  <si>
    <t>k financování osobních nákladů zaměstnance implementujícího DoP/NSRR</t>
  </si>
  <si>
    <t>Název operačního programu</t>
  </si>
  <si>
    <t xml:space="preserve"> </t>
  </si>
  <si>
    <t>Registrační číslo projektu</t>
  </si>
  <si>
    <t>Název projektu</t>
  </si>
  <si>
    <t>OP PIK</t>
  </si>
  <si>
    <t>Operační program Podnikání a inovace pro konkurenceschopnost</t>
  </si>
  <si>
    <t>Operační program Výzkum, vývoj a vzdělávání</t>
  </si>
  <si>
    <t>Operační program Zaměstnanost</t>
  </si>
  <si>
    <t>Integrovaný regionální operační program</t>
  </si>
  <si>
    <t>Operační program Praha - pól růstu ČR</t>
  </si>
  <si>
    <t>Operační program Rybářství 2014-2020</t>
  </si>
  <si>
    <t>Operační program nadnárodní spolupráce Danube</t>
  </si>
  <si>
    <t>Operační programy meziregionální spolupráce</t>
  </si>
  <si>
    <t>OP VVV</t>
  </si>
  <si>
    <t>OPZ</t>
  </si>
  <si>
    <t>Zkratka operačního programu</t>
  </si>
  <si>
    <t>IROP</t>
  </si>
  <si>
    <t>OP PPR</t>
  </si>
  <si>
    <t>Číselné označení:</t>
  </si>
  <si>
    <t>práce mimo OP</t>
  </si>
  <si>
    <t>dovolená</t>
  </si>
  <si>
    <t>pracovní neschopnost</t>
  </si>
  <si>
    <t>říjen/ 2013</t>
  </si>
  <si>
    <t>DATA PRO ROZBALOVACÍ SEZNAMY FORMULÁŘE:</t>
  </si>
  <si>
    <t>Prohlašuji, že vykonávám činnosti související s implementací DoP/NSRR, a to v souladu se svou pracovní náplní v rámci uvedené pracovní pozice. Dále stvrzuji, že činnosti související s implementací DoP/NSRR nevykazuji duplicitně ve dvou či více operačních programech.</t>
  </si>
  <si>
    <t>OP Rybářství</t>
  </si>
  <si>
    <t>OP Danube</t>
  </si>
  <si>
    <t>OP Meziregionální</t>
  </si>
  <si>
    <t xml:space="preserve">OP </t>
  </si>
  <si>
    <t xml:space="preserve">Zkratka OP </t>
  </si>
  <si>
    <t>Operační program nadnárodní spolupráce Central Europe (07-13)</t>
  </si>
  <si>
    <t>Operační program Doprava (07-13)</t>
  </si>
  <si>
    <t>Operační program Životní prostředí (07-13)</t>
  </si>
  <si>
    <t>Operační program Technická pomoc (07-13)</t>
  </si>
  <si>
    <t>Program rozvoje venkova (07-13)</t>
  </si>
  <si>
    <t>OPD (07-13)</t>
  </si>
  <si>
    <t>OP ŽP (07-13)</t>
  </si>
  <si>
    <t>OP TP (07-13)</t>
  </si>
  <si>
    <t>PRV (07-13)</t>
  </si>
  <si>
    <t>OP PS-Po (07-13)</t>
  </si>
  <si>
    <t>OP PS-Sl (07-13)</t>
  </si>
  <si>
    <t>OP PS-Ra (07-13)</t>
  </si>
  <si>
    <t>OP PS-Ba (07-13)</t>
  </si>
  <si>
    <t>OP PS-Sa (07-13)</t>
  </si>
  <si>
    <t>Integrovaný operační program</t>
  </si>
  <si>
    <t>IOP</t>
  </si>
  <si>
    <t>Operační program Podnikání a inovace</t>
  </si>
  <si>
    <t>OP PI</t>
  </si>
  <si>
    <t>Operační program Výzkum a vývoj pro inovace</t>
  </si>
  <si>
    <t>OP VaVpI</t>
  </si>
  <si>
    <t>Operační program Vzdělávání pro konkurenceschopnost</t>
  </si>
  <si>
    <t>OP VK</t>
  </si>
  <si>
    <t>Operační program Lidské zdroje a zaměstnanost</t>
  </si>
  <si>
    <t>OP LZZ</t>
  </si>
  <si>
    <t>Operační program Praha Adaptabilita</t>
  </si>
  <si>
    <t>OP PA</t>
  </si>
  <si>
    <t>Operační program Praha Konkurenceschopnost</t>
  </si>
  <si>
    <t>OP PK</t>
  </si>
  <si>
    <t>ESPON 2013</t>
  </si>
  <si>
    <t>INTERA​CT II</t>
  </si>
  <si>
    <t>OP TP (14-20)</t>
  </si>
  <si>
    <t>Operační program Doprava (14-20)</t>
  </si>
  <si>
    <t>OPD (14-20)</t>
  </si>
  <si>
    <t>Operační program Životní prostředí (14-20)</t>
  </si>
  <si>
    <t>OP ŽP (14-20)</t>
  </si>
  <si>
    <t>Operační program Technická pomoc (14-20)</t>
  </si>
  <si>
    <t>Program rozvoje venkova (14-20)</t>
  </si>
  <si>
    <t>PRV (14-20)</t>
  </si>
  <si>
    <t>Operační program přeshraniční spolupráce mezi Českou republikou a Polskou republikou (14-20)</t>
  </si>
  <si>
    <t>OP PS-Po (14-20)</t>
  </si>
  <si>
    <t>Operační program přeshraniční spolupráce mezi Slovenskou republikou a Českou republikou (14-20)</t>
  </si>
  <si>
    <t>OP PS-Sl (14-20)</t>
  </si>
  <si>
    <t>Operační program přeshraniční spolupráce mezi Rakouskou republikou a Českou republikou (14-20)</t>
  </si>
  <si>
    <t>OP PS-Ra (14-20)</t>
  </si>
  <si>
    <t>Operační program přeshraniční spolupráce mezi Svobodným státem Bavorsko a Českou republikou (14-20)</t>
  </si>
  <si>
    <t>OP PS-Ba (14-20)</t>
  </si>
  <si>
    <t>Operační program přeshraniční spolupráce mezi Svobodným státem Sasko a Českou republikou (14-20)</t>
  </si>
  <si>
    <t>OP PS-Sa (14-20)</t>
  </si>
  <si>
    <t>Operační program nadnárodní spolupráce Central Europe (14-20)</t>
  </si>
  <si>
    <t>OP Central Europe (14-20)</t>
  </si>
  <si>
    <t>Program přeshraniční spolupráce Cíl 3 Česká republika – Svobodný stát Bavorsko 2007-2013</t>
  </si>
  <si>
    <t xml:space="preserve">Regionální operační program NUTS II Severozápad </t>
  </si>
  <si>
    <t xml:space="preserve">Regionální operační program NUTS II Severovýchod </t>
  </si>
  <si>
    <t xml:space="preserve">Regionální operační program NUTS II Střední Čechy </t>
  </si>
  <si>
    <t xml:space="preserve">Regionální operační program NUTS II Jihozápad </t>
  </si>
  <si>
    <t xml:space="preserve">Regionální operační program NUTS II Jihovýchod </t>
  </si>
  <si>
    <t xml:space="preserve">Regionální operační program NUTS II Moravskoslezsko </t>
  </si>
  <si>
    <t xml:space="preserve">Regionální operační program NUTS II Střední Morava </t>
  </si>
  <si>
    <t>Evropský rybářský fond</t>
  </si>
  <si>
    <t>ERF</t>
  </si>
  <si>
    <t>Operačního programu přeshraniční spolupráce Česká republika – Polská republika 2007-2013</t>
  </si>
  <si>
    <t>Operační program přeshraniční spolupráce Slovenská republika - Česká republika 2007 - 2013</t>
  </si>
  <si>
    <t>Operační program přeshraniční spolupráce Rakouskou - Česká republika 2007 - 2013</t>
  </si>
  <si>
    <t>Operační program přeshraniční spolupráce Svobodný stát Sasko - Česká republika 2007 - 2013</t>
  </si>
  <si>
    <t>ROP SZ</t>
  </si>
  <si>
    <t>ROP SV</t>
  </si>
  <si>
    <t>ROP SČ</t>
  </si>
  <si>
    <t>ROP JZ</t>
  </si>
  <si>
    <t>ROP JV</t>
  </si>
  <si>
    <t>ROP MS</t>
  </si>
  <si>
    <t>ROP SM</t>
  </si>
  <si>
    <t>Operační programy meziregionální spolupráce - Interreg IVC</t>
  </si>
  <si>
    <t>OP NN – CE (07-13)</t>
  </si>
  <si>
    <t>Interreg IV C</t>
  </si>
  <si>
    <t>indispoziční volno</t>
  </si>
  <si>
    <t>ošetřování člena rodiny</t>
  </si>
  <si>
    <t>Odpracovaná doba</t>
  </si>
  <si>
    <t>Programové období 2007- 2013</t>
  </si>
  <si>
    <t>Programové období 2014 - 2020</t>
  </si>
  <si>
    <t>placený státní svátek</t>
  </si>
  <si>
    <t>Neodpracovaná doba - nepřítomnost</t>
  </si>
  <si>
    <r>
      <t>Dovolená</t>
    </r>
    <r>
      <rPr>
        <sz val="12"/>
        <rFont val="Arial"/>
        <family val="2"/>
        <charset val="238"/>
      </rPr>
      <t xml:space="preserve"> (počet hodin celkem)</t>
    </r>
  </si>
  <si>
    <r>
      <t>Pracovní neschopnost</t>
    </r>
    <r>
      <rPr>
        <sz val="12"/>
        <rFont val="Arial"/>
        <family val="2"/>
        <charset val="238"/>
      </rPr>
      <t xml:space="preserve"> (počet hodin celkem)</t>
    </r>
  </si>
  <si>
    <r>
      <t xml:space="preserve">Ošetřování člena rodiny </t>
    </r>
    <r>
      <rPr>
        <sz val="12"/>
        <rFont val="Arial"/>
        <family val="2"/>
        <charset val="238"/>
      </rPr>
      <t>(počet hodin celkem)</t>
    </r>
  </si>
  <si>
    <r>
      <t xml:space="preserve">Placený státní svátek </t>
    </r>
    <r>
      <rPr>
        <sz val="12"/>
        <rFont val="Arial"/>
        <family val="2"/>
        <charset val="238"/>
      </rPr>
      <t>(počet hodin celkem)</t>
    </r>
  </si>
  <si>
    <r>
      <t>Indispoziční volno</t>
    </r>
    <r>
      <rPr>
        <sz val="12"/>
        <rFont val="Arial"/>
        <family val="2"/>
        <charset val="238"/>
      </rPr>
      <t xml:space="preserve"> (počet hodin celkem)</t>
    </r>
  </si>
  <si>
    <t>pole pro vyplnění</t>
  </si>
  <si>
    <t>Zkratka OP/  práce mimo OP/ nepřítomnosti</t>
  </si>
  <si>
    <t>Další činnost pro organizaci - práce mimo operační program + vyrovnání odchylky za zaokrouhlování podílu činnosti za měsíc</t>
  </si>
  <si>
    <t>jiné nepřítomnosti</t>
  </si>
  <si>
    <r>
      <t xml:space="preserve">Jiné nepřítomnosti </t>
    </r>
    <r>
      <rPr>
        <sz val="12"/>
        <rFont val="Arial"/>
        <family val="2"/>
        <charset val="238"/>
      </rPr>
      <t>(počet hodin celkem)</t>
    </r>
  </si>
  <si>
    <t>I.</t>
  </si>
  <si>
    <t>II.</t>
  </si>
  <si>
    <t>III.</t>
  </si>
  <si>
    <t>IV.</t>
  </si>
  <si>
    <t>V.</t>
  </si>
  <si>
    <t>1. Zaměstnanec</t>
  </si>
  <si>
    <t>2. Evidenční/osobní číslo</t>
  </si>
  <si>
    <t>3. Název pracovní pozice</t>
  </si>
  <si>
    <t>4. Výše pracovního úvazku</t>
  </si>
  <si>
    <t>5. Měsíc/rok</t>
  </si>
  <si>
    <t>6. Přehled hodin</t>
  </si>
  <si>
    <t>7. Datum</t>
  </si>
  <si>
    <t>8. Počet  hodin</t>
  </si>
  <si>
    <t>11. Popis pracovní činnosti</t>
  </si>
  <si>
    <t>12. Celkem hodin</t>
  </si>
  <si>
    <t>13. Číselné označení:</t>
  </si>
  <si>
    <t xml:space="preserve">14. Zdroj financování </t>
  </si>
  <si>
    <t>16. Podíl činnosti za měsíc</t>
  </si>
  <si>
    <t>19. Neodpracováno - nepřítomnost</t>
  </si>
  <si>
    <r>
      <t xml:space="preserve">20. CELKEM NEPŘÍTOMNOSTI </t>
    </r>
    <r>
      <rPr>
        <sz val="12"/>
        <rFont val="Arial"/>
        <family val="2"/>
        <charset val="238"/>
      </rPr>
      <t>(počet hodin)</t>
    </r>
  </si>
  <si>
    <t>21. Celkový fond pracovní doby včetně státních svátků za daný měsíc</t>
  </si>
  <si>
    <r>
      <t xml:space="preserve">22. Celkový fond pracovní doby včetně státních svátků za daný měsíc - </t>
    </r>
    <r>
      <rPr>
        <b/>
        <u/>
        <sz val="12"/>
        <rFont val="Arial"/>
        <family val="2"/>
        <charset val="238"/>
      </rPr>
      <t>dle výše úvazku</t>
    </r>
  </si>
  <si>
    <t>23. Celkový počet odpracovaných hodin za daný měsíc</t>
  </si>
  <si>
    <t>25. Jméno nadřízeného pracovníka</t>
  </si>
  <si>
    <t>26. Pozice nadřízeného pracovníka, útvar</t>
  </si>
  <si>
    <r>
      <t>9. Zkratka OP,</t>
    </r>
    <r>
      <rPr>
        <sz val="12"/>
        <rFont val="Arial"/>
        <family val="2"/>
        <charset val="238"/>
      </rPr>
      <t xml:space="preserve"> pro nějž byla pracovní činnost vykonávána</t>
    </r>
    <r>
      <rPr>
        <b/>
        <sz val="12"/>
        <rFont val="Arial"/>
        <family val="2"/>
        <charset val="238"/>
      </rPr>
      <t>/ práce mimo OP/  nepřítomnost</t>
    </r>
  </si>
  <si>
    <t>Komentář k vyplnění formuláře</t>
  </si>
  <si>
    <t>Souhrnný pracovní list denní k financování osobních nákladů zaměstnance implementujícího DoP/NSRR</t>
  </si>
  <si>
    <t>Obecně k formuláři</t>
  </si>
  <si>
    <t>V případě, že jsou osobní náklady zaměstnance hrazeny ze 2 a více projektů (zdrojů financování) a podíl pracovní činnosti pro DoP/NSRR není u daného zaměstnance pevně stanoven v popisu pracovního místa (pracovní náplni), je vedoucím zaměstnancem měsíčně schválen Souhrnný pracovní list denní.</t>
  </si>
  <si>
    <t>Formulář obsahuje tyto druhy polí:</t>
  </si>
  <si>
    <r>
      <t>3.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pole se vzorci – tato pole jsou nastaven pro automatické výpočty</t>
    </r>
  </si>
  <si>
    <t>Formulář je možné upravovat podle potřeb (např. přidávat řádky v přehledu odpracovaných hodin), nicméně vždy třeba postupovat tak, aby byla zachována funkčnost formuláře (nastavení vzorců apod.).</t>
  </si>
  <si>
    <t>Je nezbytně nutné, aby byla ve formuláři vyplňována též činnost (počet odpracovaných hodin), které jsou financované z jiných zdrojů, než jsou fondy EU, tedy např. ze státního rozpočtu. Jedině tak je možné ověřit procento činnosti pro jednotlivé projekty.</t>
  </si>
  <si>
    <t>Konkrétně k jednotlivým polím</t>
  </si>
  <si>
    <r>
      <t xml:space="preserve">10. Číselné označení zdroje financování </t>
    </r>
    <r>
      <rPr>
        <sz val="12"/>
        <rFont val="Arial"/>
        <family val="2"/>
        <charset val="238"/>
      </rPr>
      <t>(v případě nepřítomnosti - pole  nevyplňujte)</t>
    </r>
  </si>
  <si>
    <t>15. Počet hodin celkem
za měsíc</t>
  </si>
  <si>
    <r>
      <t>17. Celkem za</t>
    </r>
    <r>
      <rPr>
        <b/>
        <sz val="14"/>
        <color rgb="FFFF0000"/>
        <rFont val="Arial"/>
        <family val="2"/>
        <charset val="238"/>
      </rPr>
      <t xml:space="preserve"> </t>
    </r>
    <r>
      <rPr>
        <b/>
        <sz val="14"/>
        <rFont val="Arial"/>
        <family val="2"/>
        <charset val="238"/>
      </rPr>
      <t>projekty OP</t>
    </r>
  </si>
  <si>
    <t>18. Celkem za projekty OP + další činnost pro organizaci, vyrovnání odchylky zaokrouhlení</t>
  </si>
  <si>
    <t>24. Podíl oprávněné činnosti pro OP (hrazený z projektů) celkem za daný měsíc (v %)</t>
  </si>
  <si>
    <t>Uvedený formulář je vzorem. Pro potřeby kontrol bude přijímán jakýkoliv obdobný formulář se stejnou vypovídací schopností, klíčové je uvedení všech údajů a hodnot, které jsou součástí tohoto formuláře a zejména použití stejných principů při výpočtech (např. podílů činnosti za měsíc).</t>
  </si>
  <si>
    <t>Procento činnosti, resp. zapojení do jednotlivých projektů / zdrojů financování, z nichž je zaměstnanec hrazen,  musí být zaokrouhleno na 2 desetinná místa směrem dolu. Tento postup je nutný z hlediska způsobilosti prostředků jednotlivých projektů, z nichž jsou osobní náklady zaměstnance hrazeny. Zbytkové procento (obvykle desetina/setina procenta) je nutné uhradit z jiných prostředků, např. ze státního rozpočtu.</t>
  </si>
  <si>
    <r>
      <rPr>
        <b/>
        <sz val="11"/>
        <color theme="1"/>
        <rFont val="Calibri"/>
        <family val="2"/>
        <charset val="238"/>
        <scheme val="minor"/>
      </rPr>
      <t xml:space="preserve">21. Celkový fond pracovní doby včetně státních svátků za daný měsíc </t>
    </r>
    <r>
      <rPr>
        <sz val="11"/>
        <color theme="1"/>
        <rFont val="Calibri"/>
        <family val="2"/>
        <charset val="238"/>
        <scheme val="minor"/>
      </rPr>
      <t>- Vyplňte fond pracovní doby (bez ohledu na výši prac. úvazku). Hodnota musí odpovídat údajům dostupným v pracovním kalendáři za příslušný rok a měsíc.</t>
    </r>
  </si>
  <si>
    <r>
      <rPr>
        <b/>
        <sz val="11"/>
        <color theme="1"/>
        <rFont val="Calibri"/>
        <family val="2"/>
        <charset val="238"/>
        <scheme val="minor"/>
      </rPr>
      <t>22. Celkový fond pracovní doby včetně státních svátků za daný měsíc - dle výše úvazku</t>
    </r>
    <r>
      <rPr>
        <sz val="11"/>
        <color theme="1"/>
        <rFont val="Calibri"/>
        <family val="2"/>
        <charset val="238"/>
        <scheme val="minor"/>
      </rPr>
      <t xml:space="preserve"> – automatický výpočet z polí 21. Celkový fond pracovní doby a 4. Výše pracovního úvazku. Hodnota musí odpovídat hodnotě pole "12. Celkem hodin" a zároveň součtu polí "20. Celkem nepřítomnosti (počet hodin)" a "18. Celkem za projekty OP + další činnost pro organizaci, vyrovnání odchylky zaokrouhlení". </t>
    </r>
  </si>
  <si>
    <r>
      <rPr>
        <b/>
        <sz val="11"/>
        <color theme="1"/>
        <rFont val="Calibri"/>
        <family val="2"/>
        <charset val="238"/>
        <scheme val="minor"/>
      </rPr>
      <t>23. Celkový počet odpracovaných hodin za daný měsíc</t>
    </r>
    <r>
      <rPr>
        <sz val="11"/>
        <color theme="1"/>
        <rFont val="Calibri"/>
        <family val="2"/>
        <charset val="238"/>
        <scheme val="minor"/>
      </rPr>
      <t xml:space="preserve"> - je automaticky vypočteno na základě hodnot ve sloupcích "9. Zkratka OP" a "8. Počet hodin". Uvedené hodiny musí odpovídat odpracovaným hodinám za daný měsíc (pole "12. Celkem hodin").</t>
    </r>
  </si>
  <si>
    <r>
      <rPr>
        <b/>
        <sz val="11"/>
        <color theme="1"/>
        <rFont val="Calibri"/>
        <family val="2"/>
        <charset val="238"/>
        <scheme val="minor"/>
      </rPr>
      <t xml:space="preserve">24. Podíl oprávněné činnosti pro OP  (hrazený z projektů) celkem za daný měsíc </t>
    </r>
    <r>
      <rPr>
        <sz val="11"/>
        <color theme="1"/>
        <rFont val="Calibri"/>
        <family val="2"/>
        <charset val="238"/>
        <scheme val="minor"/>
      </rPr>
      <t>– hodnota přenesena z pole 17. Celkem za projekty OP (podíl činnosti - sloupec "16. Podíl činnosti za měsíc").</t>
    </r>
  </si>
  <si>
    <r>
      <rPr>
        <b/>
        <sz val="11"/>
        <color theme="1"/>
        <rFont val="Calibri"/>
        <family val="2"/>
        <charset val="238"/>
        <scheme val="minor"/>
      </rPr>
      <t>25. Jméno nadřízeného pracovníka</t>
    </r>
    <r>
      <rPr>
        <sz val="11"/>
        <color theme="1"/>
        <rFont val="Calibri"/>
        <family val="2"/>
        <charset val="238"/>
        <scheme val="minor"/>
      </rPr>
      <t xml:space="preserve"> - Uveďte příjmení, jméno a titul příslušného nadřízeného (schvalujícího) zaměstnance.</t>
    </r>
  </si>
  <si>
    <r>
      <rPr>
        <b/>
        <sz val="11"/>
        <color theme="1"/>
        <rFont val="Calibri"/>
        <family val="2"/>
        <charset val="238"/>
        <scheme val="minor"/>
      </rPr>
      <t>26. Pozice nadřízeného pracovníka, útvar</t>
    </r>
    <r>
      <rPr>
        <sz val="11"/>
        <color theme="1"/>
        <rFont val="Calibri"/>
        <family val="2"/>
        <charset val="238"/>
        <scheme val="minor"/>
      </rPr>
      <t xml:space="preserve"> - Uveďte název pracovní pozice - vedoucí oddělení, vedoucí samostatného oddělení, ředitel/-ka, vrchní ředitel/-ka; případně číslo pozice podle popisu pracovních činností.</t>
    </r>
  </si>
  <si>
    <r>
      <rPr>
        <b/>
        <sz val="11"/>
        <color theme="1"/>
        <rFont val="Calibri"/>
        <family val="2"/>
        <charset val="238"/>
        <scheme val="minor"/>
      </rPr>
      <t>1. Zaměstnanec</t>
    </r>
    <r>
      <rPr>
        <sz val="11"/>
        <color theme="1"/>
        <rFont val="Calibri"/>
        <family val="2"/>
        <charset val="238"/>
        <scheme val="minor"/>
      </rPr>
      <t xml:space="preserve"> - Uveďte jméno, příjmení a titul zaměstnance/zaměstnankyně.</t>
    </r>
  </si>
  <si>
    <r>
      <rPr>
        <b/>
        <sz val="11"/>
        <color theme="1"/>
        <rFont val="Calibri"/>
        <family val="2"/>
        <charset val="238"/>
        <scheme val="minor"/>
      </rPr>
      <t>2. Evidenční/osobní číslo</t>
    </r>
    <r>
      <rPr>
        <sz val="11"/>
        <color theme="1"/>
        <rFont val="Calibri"/>
        <family val="2"/>
        <charset val="238"/>
        <scheme val="minor"/>
      </rPr>
      <t xml:space="preserve"> - Uveďte evidenční, resp. osobní číslo zaměstnance/zaměstnankyně.</t>
    </r>
  </si>
  <si>
    <r>
      <rPr>
        <b/>
        <sz val="11"/>
        <color theme="1"/>
        <rFont val="Calibri"/>
        <family val="2"/>
        <charset val="238"/>
        <scheme val="minor"/>
      </rPr>
      <t>3. Název pracovní pozice</t>
    </r>
    <r>
      <rPr>
        <sz val="11"/>
        <color theme="1"/>
        <rFont val="Calibri"/>
        <family val="2"/>
        <charset val="238"/>
        <scheme val="minor"/>
      </rPr>
      <t xml:space="preserve"> - Uveďte název pracovní pozice - referent/-ka, vedoucí oddělení, vedoucí samostatného oddělení, ředitel/-ka, vrchní ředitel/-ka; případně číslo pozice podle popisu pracovních činností.</t>
    </r>
  </si>
  <si>
    <r>
      <rPr>
        <b/>
        <sz val="11"/>
        <color theme="1"/>
        <rFont val="Calibri"/>
        <family val="2"/>
        <charset val="238"/>
        <scheme val="minor"/>
      </rPr>
      <t>4. Výše pracovního úvazku</t>
    </r>
    <r>
      <rPr>
        <sz val="11"/>
        <color theme="1"/>
        <rFont val="Calibri"/>
        <family val="2"/>
        <charset val="238"/>
        <scheme val="minor"/>
      </rPr>
      <t xml:space="preserve"> - Uveďte celkovou výši pracovního úvazku zaměstnance/zaměstnankyně. V případě plného pracovního úvazku bude hodnota 1,0. V případě zkráceného, např. 0,5.</t>
    </r>
  </si>
  <si>
    <r>
      <rPr>
        <b/>
        <sz val="11"/>
        <color theme="1"/>
        <rFont val="Calibri"/>
        <family val="2"/>
        <charset val="238"/>
        <scheme val="minor"/>
      </rPr>
      <t>5. Měsíc/rok</t>
    </r>
    <r>
      <rPr>
        <sz val="11"/>
        <color theme="1"/>
        <rFont val="Calibri"/>
        <family val="2"/>
        <charset val="238"/>
        <scheme val="minor"/>
      </rPr>
      <t xml:space="preserve"> - Uveďte kalendářní měsíc a rok, ke kterému se daný výkaz práce vztahuje.</t>
    </r>
  </si>
  <si>
    <r>
      <rPr>
        <b/>
        <sz val="11"/>
        <color theme="1"/>
        <rFont val="Calibri"/>
        <family val="2"/>
        <charset val="238"/>
        <scheme val="minor"/>
      </rPr>
      <t>6. Přehled hodin</t>
    </r>
    <r>
      <rPr>
        <sz val="11"/>
        <color theme="1"/>
        <rFont val="Calibri"/>
        <family val="2"/>
        <charset val="238"/>
        <scheme val="minor"/>
      </rPr>
      <t xml:space="preserve"> – Kompletní přehled hodin</t>
    </r>
  </si>
  <si>
    <r>
      <rPr>
        <b/>
        <sz val="11"/>
        <color theme="1"/>
        <rFont val="Calibri"/>
        <family val="2"/>
        <charset val="238"/>
        <scheme val="minor"/>
      </rPr>
      <t>7. Datum</t>
    </r>
    <r>
      <rPr>
        <sz val="11"/>
        <color theme="1"/>
        <rFont val="Calibri"/>
        <family val="2"/>
        <charset val="238"/>
        <scheme val="minor"/>
      </rPr>
      <t xml:space="preserve"> – Datum, ke kterému se záznam vztahuje, v případě činnosti v jeden den pro více programů je třeba vyplnit příslušný počet řádků.</t>
    </r>
  </si>
  <si>
    <r>
      <rPr>
        <b/>
        <sz val="11"/>
        <color theme="1"/>
        <rFont val="Calibri"/>
        <family val="2"/>
        <charset val="238"/>
        <scheme val="minor"/>
      </rPr>
      <t>8. Počet hodin</t>
    </r>
    <r>
      <rPr>
        <sz val="11"/>
        <color theme="1"/>
        <rFont val="Calibri"/>
        <family val="2"/>
        <charset val="238"/>
        <scheme val="minor"/>
      </rPr>
      <t xml:space="preserve"> - Uveďte též počet hodin i v případě práce mimo OP či neodpracované doby-nepřítomnosti  - např. dovolená, placený státní svátek, pracovní neschopnost, indispoziční volno aj.</t>
    </r>
  </si>
  <si>
    <r>
      <rPr>
        <b/>
        <sz val="11"/>
        <color theme="1"/>
        <rFont val="Calibri"/>
        <family val="2"/>
        <charset val="238"/>
        <scheme val="minor"/>
      </rPr>
      <t>9. Zkratka OP, pro nějž byla pracovní činnost vykonávána/ práce mimo OP/ nepřítomnost</t>
    </r>
    <r>
      <rPr>
        <sz val="11"/>
        <color theme="1"/>
        <rFont val="Calibri"/>
        <family val="2"/>
        <charset val="238"/>
        <scheme val="minor"/>
      </rPr>
      <t xml:space="preserve"> – rozbalovací seznam, pro nějž jsou uvedena data v netisknutelné části formuláře.</t>
    </r>
  </si>
  <si>
    <r>
      <rPr>
        <b/>
        <sz val="11"/>
        <color theme="1"/>
        <rFont val="Calibri"/>
        <family val="2"/>
        <charset val="238"/>
        <scheme val="minor"/>
      </rPr>
      <t>10. Číselné označení zdroje financování</t>
    </r>
    <r>
      <rPr>
        <sz val="11"/>
        <color theme="1"/>
        <rFont val="Calibri"/>
        <family val="2"/>
        <charset val="238"/>
        <scheme val="minor"/>
      </rPr>
      <t xml:space="preserve"> - v případě nepřítomnosti pole nevyplňujte, hodiny jsou sčítány automaticky v polích části "č.  19. Neodpracováno – nepřítomnost".</t>
    </r>
  </si>
  <si>
    <r>
      <rPr>
        <b/>
        <sz val="11"/>
        <color theme="1"/>
        <rFont val="Calibri"/>
        <family val="2"/>
        <charset val="238"/>
        <scheme val="minor"/>
      </rPr>
      <t xml:space="preserve">11. Popis pracovní činnosti </t>
    </r>
    <r>
      <rPr>
        <sz val="11"/>
        <color theme="1"/>
        <rFont val="Calibri"/>
        <family val="2"/>
        <charset val="238"/>
        <scheme val="minor"/>
      </rPr>
      <t>– uveďte pracovní činnost, která byla daný den pro projekt vykonávána.</t>
    </r>
  </si>
  <si>
    <r>
      <rPr>
        <b/>
        <sz val="11"/>
        <color theme="1"/>
        <rFont val="Calibri"/>
        <family val="2"/>
        <charset val="238"/>
        <scheme val="minor"/>
      </rPr>
      <t>12. Celkem hodin</t>
    </r>
    <r>
      <rPr>
        <sz val="11"/>
        <color theme="1"/>
        <rFont val="Calibri"/>
        <family val="2"/>
        <charset val="238"/>
        <scheme val="minor"/>
      </rPr>
      <t xml:space="preserve"> - součet musí odpovídat celkovému počtu hodiny za daný měsíc v závislosti na výši pracovního úvazku. Při plném pracovním úvazku odpovídá fondu pracovní doby za daný měsíc, vč. státních svátků.</t>
    </r>
  </si>
  <si>
    <r>
      <rPr>
        <b/>
        <sz val="11"/>
        <color theme="1"/>
        <rFont val="Calibri"/>
        <family val="2"/>
        <charset val="238"/>
        <scheme val="minor"/>
      </rPr>
      <t>13. Číselné označení</t>
    </r>
    <r>
      <rPr>
        <sz val="11"/>
        <color theme="1"/>
        <rFont val="Calibri"/>
        <family val="2"/>
        <charset val="238"/>
        <scheme val="minor"/>
      </rPr>
      <t xml:space="preserve"> - číselné označení projektů/ zdroje financování, ze kterých je zaměstnanec v daný měsíc financován, podíl činnosti je pak automaticky vypočten na základě hodnot ve sloupcích "10. Číselné označení zdroje financování" a "8. Počet hodin".</t>
    </r>
  </si>
  <si>
    <r>
      <rPr>
        <b/>
        <sz val="11"/>
        <color theme="1"/>
        <rFont val="Calibri"/>
        <family val="2"/>
        <charset val="238"/>
        <scheme val="minor"/>
      </rPr>
      <t>15. Počet hodin celkem za měsíc</t>
    </r>
    <r>
      <rPr>
        <sz val="11"/>
        <color theme="1"/>
        <rFont val="Calibri"/>
        <family val="2"/>
        <charset val="238"/>
        <scheme val="minor"/>
      </rPr>
      <t xml:space="preserve"> – součet je automaticky vypočten na základě hodnot ve sloupcích "10. Číselné označení zdroje financování" a "8. Počet hodin".</t>
    </r>
  </si>
  <si>
    <r>
      <rPr>
        <b/>
        <sz val="11"/>
        <color theme="1"/>
        <rFont val="Calibri"/>
        <family val="2"/>
        <charset val="238"/>
        <scheme val="minor"/>
      </rPr>
      <t>16. Podíl činnosti za měsíc</t>
    </r>
    <r>
      <rPr>
        <sz val="11"/>
        <color theme="1"/>
        <rFont val="Calibri"/>
        <family val="2"/>
        <charset val="238"/>
        <scheme val="minor"/>
      </rPr>
      <t xml:space="preserve"> – podíl je automaticky vypočten na základě hodnot ve sloupcích "10. Číselné označení zdroje financování" a "8. Počet hodin". Podíl je zaokrouhlován na 2 desetinná místa směrem dolu, a to z důvodu způsobilosti prostředků.</t>
    </r>
  </si>
  <si>
    <r>
      <rPr>
        <b/>
        <sz val="11"/>
        <color theme="1"/>
        <rFont val="Calibri"/>
        <family val="2"/>
        <charset val="238"/>
        <scheme val="minor"/>
      </rPr>
      <t>17. Celkem za projekty OP</t>
    </r>
    <r>
      <rPr>
        <sz val="11"/>
        <color theme="1"/>
        <rFont val="Calibri"/>
        <family val="2"/>
        <charset val="238"/>
        <scheme val="minor"/>
      </rPr>
      <t xml:space="preserve"> – součet hodnot za jednotlivé projekty, s ohledem na zaokrouhlení části 16. Podíl činnosti za měsíc nemusí být výsledek 100%. Rozdíl je pak nutné hradit z jiných prostředků (např. státního rozpočtu). Tento rozdíl v procentech, jenž bude hrazen z vlastních zdrojů, je pak nutné zohlednit v buňce vyjadřující "Podíl činnosti za měsíc" pro "Další činnost pro organizaci - práce mimo operační program + vyrovnání odchylky za zaokrouhlování podílu činnosti za měsíc". </t>
    </r>
  </si>
  <si>
    <r>
      <rPr>
        <b/>
        <sz val="11"/>
        <color theme="1"/>
        <rFont val="Calibri"/>
        <family val="2"/>
        <charset val="238"/>
        <scheme val="minor"/>
      </rPr>
      <t>18. Celkem za projekty OP + další činnost pro organizaci, vyrovnání odchylky zaokrouhlení</t>
    </r>
    <r>
      <rPr>
        <sz val="11"/>
        <color theme="1"/>
        <rFont val="Calibri"/>
        <family val="2"/>
        <charset val="238"/>
        <scheme val="minor"/>
      </rPr>
      <t xml:space="preserve"> – součet "17. Celkem za projekty OP" a odchylky zaokrouhlení.</t>
    </r>
  </si>
  <si>
    <r>
      <rPr>
        <b/>
        <sz val="11"/>
        <color theme="1"/>
        <rFont val="Calibri"/>
        <family val="2"/>
        <charset val="238"/>
        <scheme val="minor"/>
      </rPr>
      <t>19. Neodpracováno/nepřítomnost</t>
    </r>
    <r>
      <rPr>
        <sz val="11"/>
        <color theme="1"/>
        <rFont val="Calibri"/>
        <family val="2"/>
        <charset val="238"/>
        <scheme val="minor"/>
      </rPr>
      <t xml:space="preserve"> – počet hodin v řádcích nepřítomností je automatickým výpočtem na základě hodnot ve sloupcích "9. Zkratka OP" a "8. Počet hodin".</t>
    </r>
  </si>
  <si>
    <r>
      <rPr>
        <b/>
        <sz val="11"/>
        <color theme="1"/>
        <rFont val="Calibri"/>
        <family val="2"/>
        <charset val="238"/>
        <scheme val="minor"/>
      </rPr>
      <t>20. Celkem nepřítomnosti (počet hodin)</t>
    </r>
    <r>
      <rPr>
        <sz val="11"/>
        <color theme="1"/>
        <rFont val="Calibri"/>
        <family val="2"/>
        <charset val="238"/>
        <scheme val="minor"/>
      </rPr>
      <t xml:space="preserve"> – automatický součet na základě části "19. Neodpracováno/nepřítomnost".</t>
    </r>
  </si>
  <si>
    <t>Vyplňují se pouze pole žluté barvy.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</si>
  <si>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pole žluté barvy – k vyplnění zaměstnancem/zaměstnankyní</t>
    </r>
  </si>
  <si>
    <r>
      <t>2.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pole žluté barvy s rozbalovacími seznamy – k výběru příslušné varianty (název OP, jeho zkratka atd.), data pro tyto pole jsou v netisknutelné části formuláře</t>
    </r>
  </si>
  <si>
    <t>Pozn. žlutou barvou jsou označeny komentáře k polím, která je třeba vyplnit – ostatní pole obsahují automatické výpočty.</t>
  </si>
  <si>
    <r>
      <rPr>
        <b/>
        <sz val="11"/>
        <color theme="1"/>
        <rFont val="Calibri"/>
        <family val="2"/>
        <charset val="238"/>
        <scheme val="minor"/>
      </rPr>
      <t xml:space="preserve">14. Zdroj financování </t>
    </r>
    <r>
      <rPr>
        <sz val="11"/>
        <color theme="1"/>
        <rFont val="Calibri"/>
        <family val="2"/>
        <charset val="238"/>
        <scheme val="minor"/>
      </rPr>
      <t>– přehled zdrojů/projektů, z nichž jsou hrazeny osobní náklady zaměstnance. V případě hrazení z méně zdrojů (např. ze 2) je možné část polí/řádků v této části ponechat nevyplněnou.</t>
    </r>
  </si>
  <si>
    <t>OPERAČNÍ PROGRAM TECHNICKÁ POMOC</t>
  </si>
  <si>
    <t>PRAVIDEL PRO ŽADATELE A PŘÍJEMCE</t>
  </si>
  <si>
    <t>SOUHRNNÝ PRACOVNÍ LIST DENNÍ</t>
  </si>
  <si>
    <t>Vydání 1/5, platnost a účinnost od 10. 02. 2016</t>
  </si>
  <si>
    <t>PŘÍLOHA Č. 11B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</si>
</sst>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000000000000000000%"/>
  </numFmts>
  <fonts count="3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indexed="81"/>
      <name val="Tahoma"/>
      <family val="2"/>
      <charset val="238"/>
    </font>
    <font>
      <sz val="11"/>
      <color indexed="62"/>
      <name val="Arial"/>
      <family val="2"/>
      <charset val="238"/>
    </font>
    <font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8"/>
      <color indexed="81"/>
      <name val="Arial"/>
      <family val="2"/>
      <charset val="238"/>
    </font>
    <font>
      <sz val="9"/>
      <color indexed="8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rgb="FFFF0000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i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u/>
      <sz val="12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b/>
      <sz val="14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Times New Roman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8"/>
      <name val="Arial"/>
      <family val="2"/>
      <charset val="238"/>
    </font>
    <font>
      <b/>
      <sz val="24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slantDashDot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slantDashDot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slantDashDot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slantDashDot">
        <color auto="1"/>
      </bottom>
      <diagonal/>
    </border>
    <border>
      <left/>
      <right style="thin">
        <color indexed="64"/>
      </right>
      <top style="thin">
        <color indexed="64"/>
      </top>
      <bottom style="slantDashDot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slantDashDot">
        <color auto="1"/>
      </top>
      <bottom style="thin">
        <color auto="1"/>
      </bottom>
      <diagonal/>
    </border>
    <border>
      <left/>
      <right/>
      <top style="slantDashDot">
        <color auto="1"/>
      </top>
      <bottom style="thin">
        <color auto="1"/>
      </bottom>
      <diagonal/>
    </border>
    <border>
      <left/>
      <right style="thin">
        <color indexed="64"/>
      </right>
      <top style="slantDashDot">
        <color auto="1"/>
      </top>
      <bottom style="thin">
        <color auto="1"/>
      </bottom>
      <diagonal/>
    </border>
    <border>
      <left/>
      <right/>
      <top style="thin">
        <color auto="1"/>
      </top>
      <bottom style="slantDashDot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auto="1"/>
      </top>
      <bottom style="slantDashDot">
        <color auto="1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slantDashDot">
        <color auto="1"/>
      </top>
      <bottom style="double">
        <color auto="1"/>
      </bottom>
      <diagonal/>
    </border>
    <border>
      <left style="thin">
        <color indexed="64"/>
      </left>
      <right/>
      <top style="slantDashDot">
        <color auto="1"/>
      </top>
      <bottom style="double">
        <color auto="1"/>
      </bottom>
      <diagonal/>
    </border>
    <border>
      <left/>
      <right/>
      <top style="slantDashDot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slantDashDot">
        <color auto="1"/>
      </top>
      <bottom style="double">
        <color auto="1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indexed="64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indexed="64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slantDashDot">
        <color indexed="64"/>
      </top>
      <bottom/>
      <diagonal/>
    </border>
    <border>
      <left style="thin">
        <color auto="1"/>
      </left>
      <right style="medium">
        <color auto="1"/>
      </right>
      <top style="slantDashDot">
        <color indexed="64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slantDashDot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slantDashDot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</borders>
  <cellStyleXfs count="3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0" fillId="0" borderId="0"/>
  </cellStyleXfs>
  <cellXfs count="245">
    <xf numFmtId="0" fontId="0" fillId="0" borderId="0" xfId="0"/>
    <xf numFmtId="0" fontId="1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1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3" fillId="0" borderId="0" xfId="1" applyFont="1" applyAlignment="1">
      <alignment vertical="center"/>
    </xf>
    <xf numFmtId="2" fontId="8" fillId="0" borderId="0" xfId="1" applyNumberFormat="1" applyFont="1" applyFill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14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4" fillId="0" borderId="73" xfId="1" applyFont="1" applyBorder="1" applyAlignment="1">
      <alignment vertical="center"/>
    </xf>
    <xf numFmtId="0" fontId="14" fillId="0" borderId="77" xfId="1" applyFont="1" applyBorder="1" applyAlignment="1">
      <alignment horizontal="center" vertical="center"/>
    </xf>
    <xf numFmtId="0" fontId="14" fillId="0" borderId="5" xfId="1" applyFont="1" applyBorder="1" applyAlignment="1">
      <alignment vertical="center"/>
    </xf>
    <xf numFmtId="0" fontId="14" fillId="0" borderId="5" xfId="1" applyFont="1" applyBorder="1" applyAlignment="1">
      <alignment vertical="center" wrapText="1"/>
    </xf>
    <xf numFmtId="0" fontId="14" fillId="0" borderId="9" xfId="1" applyFont="1" applyBorder="1" applyAlignment="1">
      <alignment vertical="center"/>
    </xf>
    <xf numFmtId="0" fontId="14" fillId="0" borderId="79" xfId="1" applyFont="1" applyBorder="1" applyAlignment="1">
      <alignment horizontal="center" vertical="center"/>
    </xf>
    <xf numFmtId="0" fontId="7" fillId="0" borderId="76" xfId="1" applyFont="1" applyBorder="1" applyAlignment="1">
      <alignment horizontal="center" vertical="center"/>
    </xf>
    <xf numFmtId="0" fontId="14" fillId="0" borderId="78" xfId="1" applyFont="1" applyBorder="1" applyAlignment="1">
      <alignment vertical="center"/>
    </xf>
    <xf numFmtId="0" fontId="16" fillId="0" borderId="0" xfId="1" applyFont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0" fontId="14" fillId="0" borderId="13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2" fontId="8" fillId="0" borderId="0" xfId="1" applyNumberFormat="1" applyFont="1" applyBorder="1" applyAlignment="1" applyProtection="1">
      <alignment horizontal="left" vertical="center" wrapText="1"/>
      <protection locked="0"/>
    </xf>
    <xf numFmtId="2" fontId="8" fillId="0" borderId="0" xfId="1" applyNumberFormat="1" applyFont="1" applyBorder="1" applyAlignment="1" applyProtection="1">
      <alignment vertical="center" wrapText="1"/>
      <protection locked="0"/>
    </xf>
    <xf numFmtId="0" fontId="17" fillId="0" borderId="0" xfId="1" applyFont="1" applyAlignment="1">
      <alignment textRotation="90"/>
    </xf>
    <xf numFmtId="0" fontId="14" fillId="0" borderId="86" xfId="1" applyFont="1" applyBorder="1" applyAlignment="1">
      <alignment horizontal="center" vertical="center"/>
    </xf>
    <xf numFmtId="0" fontId="14" fillId="0" borderId="88" xfId="1" applyFont="1" applyBorder="1" applyAlignment="1">
      <alignment horizontal="center" vertical="center"/>
    </xf>
    <xf numFmtId="2" fontId="13" fillId="8" borderId="5" xfId="1" applyNumberFormat="1" applyFont="1" applyFill="1" applyBorder="1" applyAlignment="1" applyProtection="1">
      <alignment horizontal="center" vertical="center" wrapText="1"/>
      <protection locked="0"/>
    </xf>
    <xf numFmtId="0" fontId="7" fillId="7" borderId="1" xfId="1" applyFont="1" applyFill="1" applyBorder="1" applyAlignment="1">
      <alignment horizontal="center" vertical="center" wrapText="1"/>
    </xf>
    <xf numFmtId="0" fontId="18" fillId="0" borderId="0" xfId="1" applyFont="1" applyAlignment="1">
      <alignment vertical="center"/>
    </xf>
    <xf numFmtId="49" fontId="13" fillId="0" borderId="0" xfId="1" applyNumberFormat="1" applyFont="1" applyBorder="1" applyAlignment="1" applyProtection="1">
      <alignment vertical="center" wrapText="1"/>
      <protection locked="0"/>
    </xf>
    <xf numFmtId="0" fontId="14" fillId="0" borderId="0" xfId="1" applyFont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2" fontId="14" fillId="0" borderId="26" xfId="1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1" applyFont="1" applyFill="1" applyBorder="1" applyAlignment="1">
      <alignment horizontal="left" vertical="center"/>
    </xf>
    <xf numFmtId="0" fontId="13" fillId="4" borderId="5" xfId="1" applyFont="1" applyFill="1" applyBorder="1" applyAlignment="1">
      <alignment vertical="center"/>
    </xf>
    <xf numFmtId="0" fontId="13" fillId="0" borderId="26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3" fillId="4" borderId="60" xfId="1" applyFont="1" applyFill="1" applyBorder="1" applyAlignment="1">
      <alignment horizontal="center" vertical="center"/>
    </xf>
    <xf numFmtId="0" fontId="7" fillId="5" borderId="54" xfId="1" applyFont="1" applyFill="1" applyBorder="1" applyAlignment="1">
      <alignment horizontal="center" vertical="center" wrapText="1"/>
    </xf>
    <xf numFmtId="2" fontId="7" fillId="5" borderId="55" xfId="1" applyNumberFormat="1" applyFont="1" applyFill="1" applyBorder="1" applyAlignment="1">
      <alignment horizontal="center" vertical="center"/>
    </xf>
    <xf numFmtId="0" fontId="7" fillId="5" borderId="56" xfId="1" applyFont="1" applyFill="1" applyBorder="1" applyAlignment="1">
      <alignment vertical="center"/>
    </xf>
    <xf numFmtId="0" fontId="7" fillId="5" borderId="57" xfId="1" applyFont="1" applyFill="1" applyBorder="1" applyAlignment="1">
      <alignment vertical="center"/>
    </xf>
    <xf numFmtId="2" fontId="19" fillId="0" borderId="5" xfId="0" applyNumberFormat="1" applyFont="1" applyBorder="1" applyAlignment="1">
      <alignment horizontal="center" vertical="center" wrapText="1"/>
    </xf>
    <xf numFmtId="2" fontId="13" fillId="0" borderId="5" xfId="1" applyNumberFormat="1" applyFont="1" applyBorder="1" applyAlignment="1" applyProtection="1">
      <alignment horizontal="center" vertical="center" wrapText="1"/>
      <protection locked="0"/>
    </xf>
    <xf numFmtId="0" fontId="14" fillId="0" borderId="0" xfId="1" applyFont="1" applyBorder="1" applyAlignment="1">
      <alignment horizontal="left" vertical="center" wrapText="1"/>
    </xf>
    <xf numFmtId="2" fontId="13" fillId="0" borderId="5" xfId="1" applyNumberFormat="1" applyFont="1" applyBorder="1" applyAlignment="1">
      <alignment horizontal="center" vertical="center" wrapText="1"/>
    </xf>
    <xf numFmtId="2" fontId="13" fillId="0" borderId="5" xfId="1" applyNumberFormat="1" applyFont="1" applyFill="1" applyBorder="1" applyAlignment="1">
      <alignment horizontal="center" vertical="center"/>
    </xf>
    <xf numFmtId="2" fontId="13" fillId="0" borderId="0" xfId="1" applyNumberFormat="1" applyFont="1" applyFill="1" applyBorder="1" applyAlignment="1">
      <alignment vertical="center"/>
    </xf>
    <xf numFmtId="10" fontId="13" fillId="0" borderId="5" xfId="1" applyNumberFormat="1" applyFont="1" applyFill="1" applyBorder="1" applyAlignment="1">
      <alignment horizontal="center" vertical="center"/>
    </xf>
    <xf numFmtId="10" fontId="13" fillId="0" borderId="0" xfId="1" applyNumberFormat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right" vertical="center"/>
    </xf>
    <xf numFmtId="0" fontId="13" fillId="0" borderId="0" xfId="1" applyFont="1" applyBorder="1" applyAlignment="1">
      <alignment vertical="center"/>
    </xf>
    <xf numFmtId="49" fontId="14" fillId="0" borderId="0" xfId="1" applyNumberFormat="1" applyFont="1" applyBorder="1" applyAlignment="1" applyProtection="1">
      <alignment horizontal="left" vertical="center" wrapText="1"/>
      <protection locked="0"/>
    </xf>
    <xf numFmtId="0" fontId="13" fillId="0" borderId="0" xfId="1" applyFont="1" applyFill="1" applyBorder="1" applyAlignment="1">
      <alignment horizontal="center" vertical="center"/>
    </xf>
    <xf numFmtId="0" fontId="13" fillId="7" borderId="87" xfId="1" applyFont="1" applyFill="1" applyBorder="1" applyAlignment="1">
      <alignment horizontal="center" vertical="center" wrapText="1"/>
    </xf>
    <xf numFmtId="0" fontId="14" fillId="0" borderId="90" xfId="1" applyFont="1" applyBorder="1" applyAlignment="1">
      <alignment horizontal="center" vertical="center"/>
    </xf>
    <xf numFmtId="0" fontId="14" fillId="0" borderId="48" xfId="1" applyFont="1" applyBorder="1" applyAlignment="1">
      <alignment horizontal="center" vertical="center"/>
    </xf>
    <xf numFmtId="0" fontId="14" fillId="0" borderId="63" xfId="1" applyFont="1" applyBorder="1" applyAlignment="1">
      <alignment horizontal="center" vertical="center"/>
    </xf>
    <xf numFmtId="0" fontId="14" fillId="0" borderId="49" xfId="1" applyFont="1" applyBorder="1" applyAlignment="1">
      <alignment horizontal="center" vertical="center"/>
    </xf>
    <xf numFmtId="165" fontId="17" fillId="0" borderId="0" xfId="29" applyNumberFormat="1" applyFont="1" applyAlignment="1">
      <alignment textRotation="90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25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0" fontId="1" fillId="0" borderId="0" xfId="1" applyFont="1" applyAlignment="1">
      <alignment vertical="center" wrapText="1"/>
    </xf>
    <xf numFmtId="14" fontId="13" fillId="9" borderId="12" xfId="1" applyNumberFormat="1" applyFont="1" applyFill="1" applyBorder="1" applyAlignment="1">
      <alignment horizontal="center" vertical="center"/>
    </xf>
    <xf numFmtId="2" fontId="13" fillId="9" borderId="5" xfId="1" applyNumberFormat="1" applyFont="1" applyFill="1" applyBorder="1" applyAlignment="1">
      <alignment horizontal="center" vertical="center"/>
    </xf>
    <xf numFmtId="49" fontId="14" fillId="9" borderId="6" xfId="1" applyNumberFormat="1" applyFont="1" applyFill="1" applyBorder="1" applyAlignment="1">
      <alignment horizontal="center" vertical="center" wrapText="1"/>
    </xf>
    <xf numFmtId="49" fontId="14" fillId="9" borderId="5" xfId="1" applyNumberFormat="1" applyFont="1" applyFill="1" applyBorder="1" applyAlignment="1">
      <alignment horizontal="center" vertical="center"/>
    </xf>
    <xf numFmtId="14" fontId="13" fillId="9" borderId="15" xfId="1" applyNumberFormat="1" applyFont="1" applyFill="1" applyBorder="1" applyAlignment="1">
      <alignment horizontal="center" vertical="center"/>
    </xf>
    <xf numFmtId="2" fontId="13" fillId="9" borderId="9" xfId="1" applyNumberFormat="1" applyFont="1" applyFill="1" applyBorder="1" applyAlignment="1">
      <alignment horizontal="center" vertical="center"/>
    </xf>
    <xf numFmtId="2" fontId="13" fillId="9" borderId="5" xfId="1" applyNumberFormat="1" applyFont="1" applyFill="1" applyBorder="1" applyAlignment="1">
      <alignment horizontal="center" vertical="center" wrapText="1"/>
    </xf>
    <xf numFmtId="0" fontId="0" fillId="9" borderId="0" xfId="0" applyFill="1" applyAlignment="1">
      <alignment horizontal="justify" vertical="center"/>
    </xf>
    <xf numFmtId="0" fontId="30" fillId="0" borderId="0" xfId="30"/>
    <xf numFmtId="0" fontId="31" fillId="0" borderId="0" xfId="30" applyFont="1" applyFill="1"/>
    <xf numFmtId="0" fontId="32" fillId="0" borderId="0" xfId="30" applyFont="1" applyFill="1"/>
    <xf numFmtId="0" fontId="36" fillId="0" borderId="0" xfId="30" applyFont="1" applyFill="1" applyAlignment="1">
      <alignment horizontal="center" vertical="center"/>
    </xf>
    <xf numFmtId="0" fontId="35" fillId="0" borderId="0" xfId="30" applyFont="1" applyFill="1" applyAlignment="1">
      <alignment horizontal="center" vertical="center"/>
    </xf>
    <xf numFmtId="0" fontId="33" fillId="0" borderId="0" xfId="30" applyFont="1" applyFill="1" applyAlignment="1">
      <alignment horizontal="center" vertical="center"/>
    </xf>
    <xf numFmtId="0" fontId="34" fillId="0" borderId="0" xfId="30" applyFont="1" applyFill="1" applyAlignment="1">
      <alignment horizontal="center" vertical="center"/>
    </xf>
    <xf numFmtId="0" fontId="34" fillId="0" borderId="0" xfId="30" applyFont="1" applyAlignment="1">
      <alignment horizontal="center"/>
    </xf>
    <xf numFmtId="0" fontId="33" fillId="0" borderId="0" xfId="30" applyFont="1" applyAlignment="1">
      <alignment horizontal="center" vertical="center"/>
    </xf>
    <xf numFmtId="0" fontId="6" fillId="0" borderId="85" xfId="1" applyFont="1" applyBorder="1" applyAlignment="1">
      <alignment horizontal="center" vertical="center" textRotation="90" wrapText="1"/>
    </xf>
    <xf numFmtId="0" fontId="6" fillId="0" borderId="83" xfId="1" applyFont="1" applyBorder="1" applyAlignment="1">
      <alignment horizontal="center" vertical="center" textRotation="90" wrapText="1"/>
    </xf>
    <xf numFmtId="0" fontId="6" fillId="0" borderId="84" xfId="1" applyFont="1" applyBorder="1" applyAlignment="1">
      <alignment horizontal="center" vertical="center" textRotation="90" wrapText="1"/>
    </xf>
    <xf numFmtId="0" fontId="13" fillId="3" borderId="6" xfId="1" applyFont="1" applyFill="1" applyBorder="1" applyAlignment="1">
      <alignment horizontal="left" vertical="center" wrapText="1"/>
    </xf>
    <xf numFmtId="0" fontId="13" fillId="3" borderId="4" xfId="1" applyFont="1" applyFill="1" applyBorder="1" applyAlignment="1">
      <alignment horizontal="left" vertical="center" wrapText="1"/>
    </xf>
    <xf numFmtId="0" fontId="13" fillId="9" borderId="6" xfId="1" applyFont="1" applyFill="1" applyBorder="1" applyAlignment="1">
      <alignment horizontal="center" vertical="center"/>
    </xf>
    <xf numFmtId="0" fontId="13" fillId="9" borderId="4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left" vertical="center"/>
    </xf>
    <xf numFmtId="0" fontId="13" fillId="2" borderId="7" xfId="1" applyFont="1" applyFill="1" applyBorder="1" applyAlignment="1">
      <alignment horizontal="left" vertical="center"/>
    </xf>
    <xf numFmtId="0" fontId="13" fillId="9" borderId="7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left" vertical="center" wrapText="1"/>
    </xf>
    <xf numFmtId="0" fontId="13" fillId="2" borderId="4" xfId="1" applyFont="1" applyFill="1" applyBorder="1" applyAlignment="1">
      <alignment horizontal="left" vertical="center" wrapText="1"/>
    </xf>
    <xf numFmtId="0" fontId="13" fillId="0" borderId="74" xfId="1" applyFont="1" applyBorder="1" applyAlignment="1">
      <alignment horizontal="center" vertical="center"/>
    </xf>
    <xf numFmtId="0" fontId="13" fillId="0" borderId="89" xfId="1" applyFont="1" applyBorder="1" applyAlignment="1">
      <alignment horizontal="center" vertical="center"/>
    </xf>
    <xf numFmtId="0" fontId="13" fillId="4" borderId="5" xfId="1" applyFont="1" applyFill="1" applyBorder="1" applyAlignment="1">
      <alignment horizontal="left" vertical="center"/>
    </xf>
    <xf numFmtId="0" fontId="6" fillId="0" borderId="83" xfId="1" applyFont="1" applyBorder="1" applyAlignment="1">
      <alignment horizontal="center" vertical="center" textRotation="90"/>
    </xf>
    <xf numFmtId="0" fontId="13" fillId="8" borderId="5" xfId="1" applyFont="1" applyFill="1" applyBorder="1" applyAlignment="1">
      <alignment horizontal="left" vertical="center"/>
    </xf>
    <xf numFmtId="0" fontId="1" fillId="0" borderId="0" xfId="1" applyFont="1" applyBorder="1" applyAlignment="1">
      <alignment horizontal="left" vertical="center" wrapText="1"/>
    </xf>
    <xf numFmtId="0" fontId="13" fillId="4" borderId="5" xfId="1" applyFont="1" applyFill="1" applyBorder="1" applyAlignment="1">
      <alignment horizontal="left" vertical="center" wrapText="1"/>
    </xf>
    <xf numFmtId="0" fontId="7" fillId="5" borderId="102" xfId="1" applyFont="1" applyFill="1" applyBorder="1" applyAlignment="1">
      <alignment horizontal="left" vertical="center"/>
    </xf>
    <xf numFmtId="0" fontId="7" fillId="5" borderId="103" xfId="1" applyFont="1" applyFill="1" applyBorder="1" applyAlignment="1">
      <alignment horizontal="left" vertical="center"/>
    </xf>
    <xf numFmtId="0" fontId="7" fillId="5" borderId="104" xfId="1" applyFont="1" applyFill="1" applyBorder="1" applyAlignment="1">
      <alignment horizontal="left" vertical="center"/>
    </xf>
    <xf numFmtId="2" fontId="7" fillId="5" borderId="105" xfId="1" applyNumberFormat="1" applyFont="1" applyFill="1" applyBorder="1" applyAlignment="1" applyProtection="1">
      <alignment horizontal="center" vertical="center" wrapText="1"/>
      <protection locked="0"/>
    </xf>
    <xf numFmtId="2" fontId="7" fillId="5" borderId="106" xfId="1" applyNumberFormat="1" applyFont="1" applyFill="1" applyBorder="1" applyAlignment="1" applyProtection="1">
      <alignment horizontal="center" vertical="center" wrapText="1"/>
      <protection locked="0"/>
    </xf>
    <xf numFmtId="10" fontId="7" fillId="5" borderId="107" xfId="29" applyNumberFormat="1" applyFont="1" applyFill="1" applyBorder="1" applyAlignment="1" applyProtection="1">
      <alignment horizontal="center" vertical="center" wrapText="1"/>
      <protection locked="0"/>
    </xf>
    <xf numFmtId="10" fontId="7" fillId="5" borderId="108" xfId="29" applyNumberFormat="1" applyFont="1" applyFill="1" applyBorder="1" applyAlignment="1" applyProtection="1">
      <alignment horizontal="center" vertical="center" wrapText="1"/>
      <protection locked="0"/>
    </xf>
    <xf numFmtId="0" fontId="7" fillId="2" borderId="5" xfId="1" applyFont="1" applyFill="1" applyBorder="1" applyAlignment="1">
      <alignment horizontal="center" vertical="center"/>
    </xf>
    <xf numFmtId="0" fontId="13" fillId="4" borderId="6" xfId="1" applyFont="1" applyFill="1" applyBorder="1" applyAlignment="1">
      <alignment horizontal="left" vertical="center"/>
    </xf>
    <xf numFmtId="0" fontId="13" fillId="4" borderId="7" xfId="1" applyFont="1" applyFill="1" applyBorder="1" applyAlignment="1">
      <alignment horizontal="left" vertical="center"/>
    </xf>
    <xf numFmtId="0" fontId="13" fillId="5" borderId="6" xfId="1" applyFont="1" applyFill="1" applyBorder="1" applyAlignment="1">
      <alignment horizontal="left" vertical="center"/>
    </xf>
    <xf numFmtId="0" fontId="13" fillId="5" borderId="7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left" vertical="center" wrapText="1"/>
    </xf>
    <xf numFmtId="0" fontId="8" fillId="9" borderId="6" xfId="1" applyFont="1" applyFill="1" applyBorder="1" applyAlignment="1">
      <alignment horizontal="center" vertical="center"/>
    </xf>
    <xf numFmtId="0" fontId="8" fillId="9" borderId="4" xfId="1" applyFont="1" applyFill="1" applyBorder="1" applyAlignment="1">
      <alignment horizontal="center" vertical="center"/>
    </xf>
    <xf numFmtId="0" fontId="14" fillId="9" borderId="27" xfId="1" applyFont="1" applyFill="1" applyBorder="1" applyAlignment="1">
      <alignment horizontal="center" vertical="center" wrapText="1"/>
    </xf>
    <xf numFmtId="0" fontId="14" fillId="9" borderId="39" xfId="1" applyFont="1" applyFill="1" applyBorder="1" applyAlignment="1">
      <alignment horizontal="center" vertical="center" wrapText="1"/>
    </xf>
    <xf numFmtId="0" fontId="14" fillId="9" borderId="51" xfId="1" applyFont="1" applyFill="1" applyBorder="1" applyAlignment="1">
      <alignment horizontal="center" vertical="center" wrapText="1"/>
    </xf>
    <xf numFmtId="0" fontId="13" fillId="4" borderId="61" xfId="1" applyFont="1" applyFill="1" applyBorder="1" applyAlignment="1">
      <alignment horizontal="left" vertical="center" wrapText="1"/>
    </xf>
    <xf numFmtId="0" fontId="13" fillId="4" borderId="62" xfId="1" applyFont="1" applyFill="1" applyBorder="1" applyAlignment="1">
      <alignment horizontal="left" vertical="center" wrapText="1"/>
    </xf>
    <xf numFmtId="0" fontId="13" fillId="4" borderId="64" xfId="1" applyFont="1" applyFill="1" applyBorder="1" applyAlignment="1">
      <alignment horizontal="left" vertical="center" wrapText="1"/>
    </xf>
    <xf numFmtId="2" fontId="13" fillId="6" borderId="65" xfId="1" applyNumberFormat="1" applyFont="1" applyFill="1" applyBorder="1" applyAlignment="1">
      <alignment horizontal="center" vertical="center"/>
    </xf>
    <xf numFmtId="2" fontId="13" fillId="6" borderId="92" xfId="1" applyNumberFormat="1" applyFont="1" applyFill="1" applyBorder="1" applyAlignment="1">
      <alignment horizontal="center" vertical="center"/>
    </xf>
    <xf numFmtId="10" fontId="13" fillId="6" borderId="26" xfId="29" applyNumberFormat="1" applyFont="1" applyFill="1" applyBorder="1" applyAlignment="1">
      <alignment horizontal="center" vertical="center"/>
    </xf>
    <xf numFmtId="10" fontId="13" fillId="6" borderId="44" xfId="29" applyNumberFormat="1" applyFont="1" applyFill="1" applyBorder="1" applyAlignment="1">
      <alignment horizontal="center" vertical="center"/>
    </xf>
    <xf numFmtId="0" fontId="7" fillId="5" borderId="68" xfId="1" applyFont="1" applyFill="1" applyBorder="1" applyAlignment="1">
      <alignment horizontal="left" vertical="center"/>
    </xf>
    <xf numFmtId="0" fontId="7" fillId="5" borderId="66" xfId="1" applyFont="1" applyFill="1" applyBorder="1" applyAlignment="1">
      <alignment horizontal="left" vertical="center"/>
    </xf>
    <xf numFmtId="0" fontId="7" fillId="5" borderId="69" xfId="1" applyFont="1" applyFill="1" applyBorder="1" applyAlignment="1">
      <alignment horizontal="left" vertical="center"/>
    </xf>
    <xf numFmtId="2" fontId="7" fillId="5" borderId="67" xfId="1" applyNumberFormat="1" applyFont="1" applyFill="1" applyBorder="1" applyAlignment="1">
      <alignment horizontal="center" vertical="center"/>
    </xf>
    <xf numFmtId="2" fontId="7" fillId="5" borderId="101" xfId="1" applyNumberFormat="1" applyFont="1" applyFill="1" applyBorder="1" applyAlignment="1">
      <alignment horizontal="center" vertical="center"/>
    </xf>
    <xf numFmtId="10" fontId="7" fillId="5" borderId="91" xfId="29" applyNumberFormat="1" applyFont="1" applyFill="1" applyBorder="1" applyAlignment="1">
      <alignment horizontal="center" vertical="center"/>
    </xf>
    <xf numFmtId="10" fontId="7" fillId="5" borderId="70" xfId="29" applyNumberFormat="1" applyFont="1" applyFill="1" applyBorder="1" applyAlignment="1">
      <alignment horizontal="center" vertical="center"/>
    </xf>
    <xf numFmtId="0" fontId="13" fillId="4" borderId="17" xfId="1" applyFont="1" applyFill="1" applyBorder="1" applyAlignment="1">
      <alignment horizontal="center" vertical="center"/>
    </xf>
    <xf numFmtId="0" fontId="13" fillId="4" borderId="12" xfId="1" applyFont="1" applyFill="1" applyBorder="1" applyAlignment="1">
      <alignment horizontal="center" vertical="center"/>
    </xf>
    <xf numFmtId="0" fontId="13" fillId="4" borderId="18" xfId="1" applyFont="1" applyFill="1" applyBorder="1" applyAlignment="1">
      <alignment horizontal="center" vertical="center"/>
    </xf>
    <xf numFmtId="0" fontId="13" fillId="4" borderId="36" xfId="1" applyFont="1" applyFill="1" applyBorder="1" applyAlignment="1">
      <alignment horizontal="left" vertical="center"/>
    </xf>
    <xf numFmtId="0" fontId="13" fillId="4" borderId="37" xfId="1" applyFont="1" applyFill="1" applyBorder="1" applyAlignment="1">
      <alignment horizontal="left" vertical="center"/>
    </xf>
    <xf numFmtId="0" fontId="13" fillId="4" borderId="38" xfId="1" applyFont="1" applyFill="1" applyBorder="1" applyAlignment="1">
      <alignment horizontal="left" vertical="center"/>
    </xf>
    <xf numFmtId="0" fontId="14" fillId="9" borderId="22" xfId="1" applyFont="1" applyFill="1" applyBorder="1" applyAlignment="1">
      <alignment horizontal="center" vertical="center" wrapText="1"/>
    </xf>
    <xf numFmtId="0" fontId="14" fillId="9" borderId="29" xfId="1" applyFont="1" applyFill="1" applyBorder="1" applyAlignment="1">
      <alignment horizontal="center" vertical="center" wrapText="1"/>
    </xf>
    <xf numFmtId="0" fontId="14" fillId="9" borderId="53" xfId="1" applyFont="1" applyFill="1" applyBorder="1" applyAlignment="1">
      <alignment horizontal="center" vertical="center" wrapText="1"/>
    </xf>
    <xf numFmtId="2" fontId="13" fillId="6" borderId="97" xfId="1" applyNumberFormat="1" applyFont="1" applyFill="1" applyBorder="1" applyAlignment="1">
      <alignment horizontal="center" vertical="center"/>
    </xf>
    <xf numFmtId="2" fontId="13" fillId="6" borderId="23" xfId="1" applyNumberFormat="1" applyFont="1" applyFill="1" applyBorder="1" applyAlignment="1">
      <alignment horizontal="center" vertical="center"/>
    </xf>
    <xf numFmtId="2" fontId="13" fillId="6" borderId="94" xfId="1" applyNumberFormat="1" applyFont="1" applyFill="1" applyBorder="1" applyAlignment="1">
      <alignment horizontal="center" vertical="center"/>
    </xf>
    <xf numFmtId="2" fontId="13" fillId="6" borderId="4" xfId="1" applyNumberFormat="1" applyFont="1" applyFill="1" applyBorder="1" applyAlignment="1">
      <alignment horizontal="center" vertical="center"/>
    </xf>
    <xf numFmtId="2" fontId="13" fillId="6" borderId="98" xfId="1" applyNumberFormat="1" applyFont="1" applyFill="1" applyBorder="1" applyAlignment="1">
      <alignment horizontal="center" vertical="center"/>
    </xf>
    <xf numFmtId="2" fontId="13" fillId="6" borderId="28" xfId="1" applyNumberFormat="1" applyFont="1" applyFill="1" applyBorder="1" applyAlignment="1">
      <alignment horizontal="center" vertical="center"/>
    </xf>
    <xf numFmtId="10" fontId="13" fillId="6" borderId="22" xfId="29" applyNumberFormat="1" applyFont="1" applyFill="1" applyBorder="1" applyAlignment="1">
      <alignment horizontal="center" vertical="center"/>
    </xf>
    <xf numFmtId="10" fontId="13" fillId="6" borderId="99" xfId="29" applyNumberFormat="1" applyFont="1" applyFill="1" applyBorder="1" applyAlignment="1">
      <alignment horizontal="center" vertical="center"/>
    </xf>
    <xf numFmtId="10" fontId="13" fillId="6" borderId="6" xfId="29" applyNumberFormat="1" applyFont="1" applyFill="1" applyBorder="1" applyAlignment="1">
      <alignment horizontal="center" vertical="center"/>
    </xf>
    <xf numFmtId="10" fontId="13" fillId="6" borderId="40" xfId="29" applyNumberFormat="1" applyFont="1" applyFill="1" applyBorder="1" applyAlignment="1">
      <alignment horizontal="center" vertical="center"/>
    </xf>
    <xf numFmtId="10" fontId="13" fillId="6" borderId="27" xfId="29" applyNumberFormat="1" applyFont="1" applyFill="1" applyBorder="1" applyAlignment="1">
      <alignment horizontal="center" vertical="center"/>
    </xf>
    <xf numFmtId="10" fontId="13" fillId="6" borderId="100" xfId="29" applyNumberFormat="1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left" vertical="center"/>
    </xf>
    <xf numFmtId="0" fontId="14" fillId="9" borderId="6" xfId="1" applyFont="1" applyFill="1" applyBorder="1" applyAlignment="1">
      <alignment horizontal="center" vertical="center" wrapText="1"/>
    </xf>
    <xf numFmtId="0" fontId="14" fillId="9" borderId="7" xfId="1" applyFont="1" applyFill="1" applyBorder="1" applyAlignment="1">
      <alignment horizontal="center" vertical="center" wrapText="1"/>
    </xf>
    <xf numFmtId="0" fontId="14" fillId="9" borderId="50" xfId="1" applyFont="1" applyFill="1" applyBorder="1" applyAlignment="1">
      <alignment horizontal="center" vertical="center" wrapText="1"/>
    </xf>
    <xf numFmtId="0" fontId="13" fillId="4" borderId="27" xfId="1" applyFont="1" applyFill="1" applyBorder="1" applyAlignment="1">
      <alignment horizontal="left" vertical="center"/>
    </xf>
    <xf numFmtId="0" fontId="13" fillId="4" borderId="39" xfId="1" applyFont="1" applyFill="1" applyBorder="1" applyAlignment="1">
      <alignment horizontal="left" vertical="center"/>
    </xf>
    <xf numFmtId="0" fontId="13" fillId="4" borderId="28" xfId="1" applyFont="1" applyFill="1" applyBorder="1" applyAlignment="1">
      <alignment horizontal="left" vertical="center"/>
    </xf>
    <xf numFmtId="10" fontId="13" fillId="6" borderId="33" xfId="29" applyNumberFormat="1" applyFont="1" applyFill="1" applyBorder="1" applyAlignment="1">
      <alignment horizontal="center" vertical="center"/>
    </xf>
    <xf numFmtId="10" fontId="13" fillId="6" borderId="42" xfId="29" applyNumberFormat="1" applyFont="1" applyFill="1" applyBorder="1" applyAlignment="1">
      <alignment horizontal="center" vertical="center"/>
    </xf>
    <xf numFmtId="10" fontId="13" fillId="6" borderId="30" xfId="29" applyNumberFormat="1" applyFont="1" applyFill="1" applyBorder="1" applyAlignment="1">
      <alignment horizontal="center" vertical="center"/>
    </xf>
    <xf numFmtId="10" fontId="13" fillId="6" borderId="41" xfId="29" applyNumberFormat="1" applyFont="1" applyFill="1" applyBorder="1" applyAlignment="1">
      <alignment horizontal="center" vertical="center"/>
    </xf>
    <xf numFmtId="0" fontId="13" fillId="4" borderId="30" xfId="1" applyFont="1" applyFill="1" applyBorder="1" applyAlignment="1">
      <alignment horizontal="left" vertical="center"/>
    </xf>
    <xf numFmtId="0" fontId="13" fillId="4" borderId="31" xfId="1" applyFont="1" applyFill="1" applyBorder="1" applyAlignment="1">
      <alignment horizontal="left" vertical="center"/>
    </xf>
    <xf numFmtId="0" fontId="13" fillId="4" borderId="32" xfId="1" applyFont="1" applyFill="1" applyBorder="1" applyAlignment="1">
      <alignment horizontal="left" vertical="center"/>
    </xf>
    <xf numFmtId="0" fontId="14" fillId="9" borderId="30" xfId="1" applyFont="1" applyFill="1" applyBorder="1" applyAlignment="1">
      <alignment horizontal="center" vertical="center" wrapText="1"/>
    </xf>
    <xf numFmtId="0" fontId="14" fillId="9" borderId="31" xfId="1" applyFont="1" applyFill="1" applyBorder="1" applyAlignment="1">
      <alignment horizontal="center" vertical="center" wrapText="1"/>
    </xf>
    <xf numFmtId="0" fontId="14" fillId="9" borderId="59" xfId="1" applyFont="1" applyFill="1" applyBorder="1" applyAlignment="1">
      <alignment horizontal="center" vertical="center" wrapText="1"/>
    </xf>
    <xf numFmtId="10" fontId="13" fillId="6" borderId="10" xfId="29" applyNumberFormat="1" applyFont="1" applyFill="1" applyBorder="1" applyAlignment="1">
      <alignment horizontal="center" vertical="center"/>
    </xf>
    <xf numFmtId="10" fontId="13" fillId="6" borderId="3" xfId="29" applyNumberFormat="1" applyFont="1" applyFill="1" applyBorder="1" applyAlignment="1">
      <alignment horizontal="center" vertical="center"/>
    </xf>
    <xf numFmtId="0" fontId="13" fillId="4" borderId="16" xfId="1" applyFont="1" applyFill="1" applyBorder="1" applyAlignment="1">
      <alignment horizontal="center" vertical="center"/>
    </xf>
    <xf numFmtId="0" fontId="13" fillId="4" borderId="15" xfId="1" applyFont="1" applyFill="1" applyBorder="1" applyAlignment="1">
      <alignment horizontal="center" vertical="center"/>
    </xf>
    <xf numFmtId="0" fontId="13" fillId="4" borderId="33" xfId="1" applyFont="1" applyFill="1" applyBorder="1" applyAlignment="1">
      <alignment horizontal="left" vertical="center"/>
    </xf>
    <xf numFmtId="0" fontId="13" fillId="4" borderId="34" xfId="1" applyFont="1" applyFill="1" applyBorder="1" applyAlignment="1">
      <alignment horizontal="left" vertical="center"/>
    </xf>
    <xf numFmtId="0" fontId="13" fillId="4" borderId="35" xfId="1" applyFont="1" applyFill="1" applyBorder="1" applyAlignment="1">
      <alignment horizontal="left" vertical="center"/>
    </xf>
    <xf numFmtId="2" fontId="13" fillId="6" borderId="96" xfId="1" applyNumberFormat="1" applyFont="1" applyFill="1" applyBorder="1" applyAlignment="1">
      <alignment horizontal="center" vertical="center"/>
    </xf>
    <xf numFmtId="2" fontId="13" fillId="6" borderId="35" xfId="1" applyNumberFormat="1" applyFont="1" applyFill="1" applyBorder="1" applyAlignment="1">
      <alignment horizontal="center" vertical="center"/>
    </xf>
    <xf numFmtId="2" fontId="13" fillId="6" borderId="95" xfId="1" applyNumberFormat="1" applyFont="1" applyFill="1" applyBorder="1" applyAlignment="1">
      <alignment horizontal="center" vertical="center"/>
    </xf>
    <xf numFmtId="2" fontId="13" fillId="6" borderId="32" xfId="1" applyNumberFormat="1" applyFont="1" applyFill="1" applyBorder="1" applyAlignment="1">
      <alignment horizontal="center" vertical="center"/>
    </xf>
    <xf numFmtId="2" fontId="13" fillId="6" borderId="71" xfId="1" applyNumberFormat="1" applyFont="1" applyFill="1" applyBorder="1" applyAlignment="1">
      <alignment horizontal="center" vertical="center"/>
    </xf>
    <xf numFmtId="2" fontId="13" fillId="6" borderId="45" xfId="1" applyNumberFormat="1" applyFont="1" applyFill="1" applyBorder="1" applyAlignment="1">
      <alignment horizontal="center" vertical="center"/>
    </xf>
    <xf numFmtId="0" fontId="13" fillId="4" borderId="19" xfId="1" applyFont="1" applyFill="1" applyBorder="1" applyAlignment="1">
      <alignment horizontal="center" vertical="center"/>
    </xf>
    <xf numFmtId="0" fontId="13" fillId="4" borderId="20" xfId="1" applyFont="1" applyFill="1" applyBorder="1" applyAlignment="1">
      <alignment horizontal="center" vertical="center"/>
    </xf>
    <xf numFmtId="0" fontId="13" fillId="4" borderId="21" xfId="1" applyFont="1" applyFill="1" applyBorder="1" applyAlignment="1">
      <alignment horizontal="center" vertical="center"/>
    </xf>
    <xf numFmtId="0" fontId="13" fillId="4" borderId="22" xfId="1" applyFont="1" applyFill="1" applyBorder="1" applyAlignment="1">
      <alignment horizontal="left" vertical="center"/>
    </xf>
    <xf numFmtId="0" fontId="13" fillId="4" borderId="29" xfId="1" applyFont="1" applyFill="1" applyBorder="1" applyAlignment="1">
      <alignment horizontal="left" vertical="center"/>
    </xf>
    <xf numFmtId="0" fontId="13" fillId="4" borderId="23" xfId="1" applyFont="1" applyFill="1" applyBorder="1" applyAlignment="1">
      <alignment horizontal="left" vertical="center"/>
    </xf>
    <xf numFmtId="0" fontId="6" fillId="0" borderId="80" xfId="1" applyFont="1" applyBorder="1" applyAlignment="1">
      <alignment horizontal="center" vertical="center" textRotation="90"/>
    </xf>
    <xf numFmtId="0" fontId="6" fillId="0" borderId="20" xfId="1" applyFont="1" applyBorder="1" applyAlignment="1">
      <alignment horizontal="center" vertical="center" textRotation="90"/>
    </xf>
    <xf numFmtId="0" fontId="6" fillId="0" borderId="81" xfId="1" applyFont="1" applyBorder="1" applyAlignment="1">
      <alignment horizontal="center" vertical="center" textRotation="90"/>
    </xf>
    <xf numFmtId="49" fontId="14" fillId="9" borderId="7" xfId="1" applyNumberFormat="1" applyFont="1" applyFill="1" applyBorder="1" applyAlignment="1">
      <alignment horizontal="center" vertical="center"/>
    </xf>
    <xf numFmtId="49" fontId="14" fillId="9" borderId="40" xfId="1" applyNumberFormat="1" applyFont="1" applyFill="1" applyBorder="1" applyAlignment="1">
      <alignment horizontal="center" vertical="center"/>
    </xf>
    <xf numFmtId="164" fontId="13" fillId="9" borderId="7" xfId="1" applyNumberFormat="1" applyFont="1" applyFill="1" applyBorder="1" applyAlignment="1">
      <alignment horizontal="center" vertical="center"/>
    </xf>
    <xf numFmtId="164" fontId="13" fillId="9" borderId="4" xfId="1" applyNumberFormat="1" applyFont="1" applyFill="1" applyBorder="1" applyAlignment="1">
      <alignment horizontal="center" vertical="center"/>
    </xf>
    <xf numFmtId="49" fontId="13" fillId="9" borderId="5" xfId="1" applyNumberFormat="1" applyFont="1" applyFill="1" applyBorder="1" applyAlignment="1">
      <alignment horizontal="center" vertical="center"/>
    </xf>
    <xf numFmtId="49" fontId="14" fillId="9" borderId="31" xfId="1" applyNumberFormat="1" applyFont="1" applyFill="1" applyBorder="1" applyAlignment="1">
      <alignment horizontal="center" vertical="center"/>
    </xf>
    <xf numFmtId="49" fontId="14" fillId="9" borderId="41" xfId="1" applyNumberFormat="1" applyFont="1" applyFill="1" applyBorder="1" applyAlignment="1">
      <alignment horizontal="center" vertical="center"/>
    </xf>
    <xf numFmtId="0" fontId="7" fillId="5" borderId="57" xfId="1" applyFont="1" applyFill="1" applyBorder="1" applyAlignment="1">
      <alignment horizontal="center" vertical="center"/>
    </xf>
    <xf numFmtId="0" fontId="7" fillId="5" borderId="58" xfId="1" applyFont="1" applyFill="1" applyBorder="1" applyAlignment="1">
      <alignment horizontal="center" vertical="center"/>
    </xf>
    <xf numFmtId="0" fontId="7" fillId="7" borderId="10" xfId="1" applyFont="1" applyFill="1" applyBorder="1" applyAlignment="1">
      <alignment horizontal="center" vertical="center"/>
    </xf>
    <xf numFmtId="0" fontId="7" fillId="7" borderId="2" xfId="1" applyFont="1" applyFill="1" applyBorder="1" applyAlignment="1">
      <alignment horizontal="center" vertical="center"/>
    </xf>
    <xf numFmtId="0" fontId="7" fillId="7" borderId="52" xfId="1" applyFont="1" applyFill="1" applyBorder="1" applyAlignment="1">
      <alignment horizontal="center" vertical="center"/>
    </xf>
    <xf numFmtId="0" fontId="7" fillId="7" borderId="72" xfId="1" applyFont="1" applyFill="1" applyBorder="1" applyAlignment="1">
      <alignment horizontal="center" vertical="center" wrapText="1"/>
    </xf>
    <xf numFmtId="0" fontId="7" fillId="7" borderId="93" xfId="1" applyFont="1" applyFill="1" applyBorder="1" applyAlignment="1">
      <alignment horizontal="center" vertical="center" wrapText="1"/>
    </xf>
    <xf numFmtId="0" fontId="7" fillId="7" borderId="24" xfId="1" applyFont="1" applyFill="1" applyBorder="1" applyAlignment="1">
      <alignment horizontal="center" vertical="center" wrapText="1"/>
    </xf>
    <xf numFmtId="0" fontId="7" fillId="7" borderId="43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74" xfId="1" applyFont="1" applyBorder="1" applyAlignment="1">
      <alignment horizontal="center" vertical="center"/>
    </xf>
    <xf numFmtId="0" fontId="7" fillId="0" borderId="75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6" fillId="0" borderId="82" xfId="1" applyFont="1" applyBorder="1" applyAlignment="1">
      <alignment horizontal="center" vertical="center" textRotation="90"/>
    </xf>
    <xf numFmtId="0" fontId="28" fillId="0" borderId="0" xfId="1" applyFont="1" applyBorder="1" applyAlignment="1">
      <alignment horizontal="right" vertical="center"/>
    </xf>
    <xf numFmtId="0" fontId="27" fillId="0" borderId="0" xfId="1" applyFont="1" applyBorder="1" applyAlignment="1">
      <alignment horizontal="right" vertical="center"/>
    </xf>
    <xf numFmtId="0" fontId="13" fillId="3" borderId="11" xfId="1" applyFont="1" applyFill="1" applyBorder="1" applyAlignment="1">
      <alignment horizontal="center" vertical="center" wrapText="1"/>
    </xf>
    <xf numFmtId="0" fontId="13" fillId="3" borderId="12" xfId="1" applyFont="1" applyFill="1" applyBorder="1" applyAlignment="1">
      <alignment horizontal="center" vertical="center" wrapText="1"/>
    </xf>
    <xf numFmtId="0" fontId="13" fillId="3" borderId="46" xfId="1" applyFont="1" applyFill="1" applyBorder="1" applyAlignment="1">
      <alignment horizontal="center" vertical="center" wrapText="1"/>
    </xf>
    <xf numFmtId="0" fontId="13" fillId="3" borderId="47" xfId="1" applyFont="1" applyFill="1" applyBorder="1" applyAlignment="1">
      <alignment horizontal="center" vertical="center" wrapText="1"/>
    </xf>
    <xf numFmtId="0" fontId="13" fillId="3" borderId="8" xfId="1" applyFont="1" applyFill="1" applyBorder="1" applyAlignment="1">
      <alignment horizontal="center" vertical="center" wrapText="1"/>
    </xf>
    <xf numFmtId="0" fontId="13" fillId="3" borderId="24" xfId="1" applyFont="1" applyFill="1" applyBorder="1" applyAlignment="1">
      <alignment horizontal="center" vertical="center" wrapText="1"/>
    </xf>
    <xf numFmtId="0" fontId="14" fillId="3" borderId="26" xfId="1" applyFont="1" applyFill="1" applyBorder="1" applyAlignment="1">
      <alignment horizontal="center" vertical="center" wrapText="1"/>
    </xf>
    <xf numFmtId="0" fontId="14" fillId="3" borderId="33" xfId="1" applyFont="1" applyFill="1" applyBorder="1" applyAlignment="1">
      <alignment horizontal="center" vertical="center" wrapText="1"/>
    </xf>
    <xf numFmtId="0" fontId="13" fillId="3" borderId="25" xfId="1" applyFont="1" applyFill="1" applyBorder="1" applyAlignment="1">
      <alignment horizontal="center" vertical="center" wrapText="1"/>
    </xf>
    <xf numFmtId="0" fontId="13" fillId="3" borderId="43" xfId="1" applyFont="1" applyFill="1" applyBorder="1" applyAlignment="1">
      <alignment horizontal="center" vertical="center" wrapText="1"/>
    </xf>
    <xf numFmtId="0" fontId="13" fillId="3" borderId="26" xfId="1" applyFont="1" applyFill="1" applyBorder="1" applyAlignment="1">
      <alignment horizontal="center" vertical="center" wrapText="1"/>
    </xf>
    <xf numFmtId="0" fontId="13" fillId="3" borderId="0" xfId="1" applyFont="1" applyFill="1" applyBorder="1" applyAlignment="1">
      <alignment horizontal="center" vertical="center" wrapText="1"/>
    </xf>
    <xf numFmtId="0" fontId="13" fillId="3" borderId="44" xfId="1" applyFont="1" applyFill="1" applyBorder="1" applyAlignment="1">
      <alignment horizontal="center" vertical="center" wrapText="1"/>
    </xf>
    <xf numFmtId="0" fontId="13" fillId="3" borderId="33" xfId="1" applyFont="1" applyFill="1" applyBorder="1" applyAlignment="1">
      <alignment horizontal="center" vertical="center" wrapText="1"/>
    </xf>
    <xf numFmtId="0" fontId="13" fillId="3" borderId="34" xfId="1" applyFont="1" applyFill="1" applyBorder="1" applyAlignment="1">
      <alignment horizontal="center" vertical="center" wrapText="1"/>
    </xf>
    <xf numFmtId="0" fontId="13" fillId="3" borderId="42" xfId="1" applyFont="1" applyFill="1" applyBorder="1" applyAlignment="1">
      <alignment horizontal="center" vertical="center" wrapText="1"/>
    </xf>
    <xf numFmtId="49" fontId="14" fillId="9" borderId="6" xfId="1" applyNumberFormat="1" applyFont="1" applyFill="1" applyBorder="1" applyAlignment="1">
      <alignment horizontal="center" vertical="center"/>
    </xf>
  </cellXfs>
  <cellStyles count="31">
    <cellStyle name="Normální" xfId="0" builtinId="0"/>
    <cellStyle name="normální 2" xfId="2"/>
    <cellStyle name="normální 2 10" xfId="3"/>
    <cellStyle name="normální 2 10 2" xfId="4"/>
    <cellStyle name="normální 2 11" xfId="5"/>
    <cellStyle name="normální 2 12" xfId="1"/>
    <cellStyle name="normální 2 2" xfId="6"/>
    <cellStyle name="normální 2 3" xfId="7"/>
    <cellStyle name="normální 2 4" xfId="8"/>
    <cellStyle name="normální 2 5" xfId="9"/>
    <cellStyle name="normální 2 6" xfId="10"/>
    <cellStyle name="normální 2 7" xfId="11"/>
    <cellStyle name="normální 2 8" xfId="12"/>
    <cellStyle name="normální 2 9" xfId="13"/>
    <cellStyle name="normální 3" xfId="14"/>
    <cellStyle name="normální 3 2" xfId="15"/>
    <cellStyle name="normální 4" xfId="16"/>
    <cellStyle name="Normální 5" xfId="30"/>
    <cellStyle name="procent 2" xfId="17"/>
    <cellStyle name="procent 2 10" xfId="18"/>
    <cellStyle name="procent 2 11" xfId="19"/>
    <cellStyle name="procent 2 2" xfId="20"/>
    <cellStyle name="procent 2 3" xfId="21"/>
    <cellStyle name="procent 2 4" xfId="22"/>
    <cellStyle name="procent 2 5" xfId="23"/>
    <cellStyle name="procent 2 6" xfId="24"/>
    <cellStyle name="procent 2 7" xfId="25"/>
    <cellStyle name="procent 2 8" xfId="26"/>
    <cellStyle name="procent 2 9" xfId="27"/>
    <cellStyle name="procent 3" xfId="28"/>
    <cellStyle name="Procenta" xfId="29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476250</xdr:colOff>
      <xdr:row>1</xdr:row>
      <xdr:rowOff>95250</xdr:rowOff>
    </xdr:from>
    <xdr:ext cx="3943350" cy="676275"/>
    <xdr:pic>
      <xdr:nvPicPr>
        <xdr:cNvPr id="2" name="Obrázek 2" descr="OPTP_CZ_RO_B_C 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295275"/>
          <a:ext cx="39433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I38"/>
  <sheetViews>
    <sheetView tabSelected="1" topLeftCell="A10" workbookViewId="0">
      <selection activeCell="A20" sqref="A20:I20"/>
    </sheetView>
  </sheetViews>
  <sheetFormatPr defaultRowHeight="15.75" x14ac:dyDescent="0.25"/>
  <cols>
    <col min="1" max="8" width="9.140625" style="81"/>
    <col min="9" max="9" width="14.140625" style="81" customWidth="1"/>
    <col min="10" max="16384" width="9.140625" style="81"/>
  </cols>
  <sheetData>
    <row r="13" spans="1:9" ht="30" x14ac:dyDescent="0.25">
      <c r="A13" s="84" t="s">
        <v>203</v>
      </c>
      <c r="B13" s="85"/>
      <c r="C13" s="85"/>
      <c r="D13" s="85"/>
      <c r="E13" s="85"/>
      <c r="F13" s="85"/>
      <c r="G13" s="85"/>
      <c r="H13" s="85"/>
      <c r="I13" s="85"/>
    </row>
    <row r="14" spans="1:9" ht="27.75" x14ac:dyDescent="0.25">
      <c r="A14" s="86" t="s">
        <v>200</v>
      </c>
      <c r="B14" s="86"/>
      <c r="C14" s="86"/>
      <c r="D14" s="86"/>
      <c r="E14" s="86"/>
      <c r="F14" s="86"/>
      <c r="G14" s="86"/>
      <c r="H14" s="86"/>
      <c r="I14" s="86"/>
    </row>
    <row r="20" spans="1:9" ht="27.75" x14ac:dyDescent="0.25">
      <c r="A20" s="87" t="s">
        <v>201</v>
      </c>
      <c r="B20" s="86"/>
      <c r="C20" s="86"/>
      <c r="D20" s="86"/>
      <c r="E20" s="86"/>
      <c r="F20" s="86"/>
      <c r="G20" s="86"/>
      <c r="H20" s="86"/>
      <c r="I20" s="86"/>
    </row>
    <row r="21" spans="1:9" ht="27.75" x14ac:dyDescent="0.4">
      <c r="A21" s="88"/>
      <c r="B21" s="88"/>
      <c r="C21" s="88"/>
      <c r="D21" s="88"/>
      <c r="E21" s="88"/>
      <c r="F21" s="88"/>
      <c r="G21" s="88"/>
      <c r="H21" s="88"/>
      <c r="I21" s="88"/>
    </row>
    <row r="26" spans="1:9" ht="27.75" x14ac:dyDescent="0.25">
      <c r="A26" s="89" t="s">
        <v>199</v>
      </c>
      <c r="B26" s="89"/>
      <c r="C26" s="89"/>
      <c r="D26" s="89"/>
      <c r="E26" s="89"/>
      <c r="F26" s="89"/>
      <c r="G26" s="89"/>
      <c r="H26" s="89"/>
      <c r="I26" s="89"/>
    </row>
    <row r="38" spans="2:5" ht="18.75" x14ac:dyDescent="0.3">
      <c r="B38" s="83" t="s">
        <v>202</v>
      </c>
      <c r="C38" s="82"/>
      <c r="D38" s="82"/>
      <c r="E38" s="82"/>
    </row>
  </sheetData>
  <mergeCells count="5">
    <mergeCell ref="A13:I13"/>
    <mergeCell ref="A14:I14"/>
    <mergeCell ref="A20:I20"/>
    <mergeCell ref="A21:I21"/>
    <mergeCell ref="A26:I26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499984740745262"/>
  </sheetPr>
  <dimension ref="A2:Q127"/>
  <sheetViews>
    <sheetView showGridLines="0" view="pageBreakPreview" zoomScale="55" zoomScaleNormal="100" zoomScaleSheetLayoutView="55" workbookViewId="0">
      <selection activeCell="N28" sqref="N28"/>
    </sheetView>
  </sheetViews>
  <sheetFormatPr defaultRowHeight="18" x14ac:dyDescent="0.25"/>
  <cols>
    <col min="1" max="1" width="16.5703125" style="1" customWidth="1"/>
    <col min="2" max="2" width="16.42578125" style="1" customWidth="1"/>
    <col min="3" max="3" width="26.42578125" style="1" customWidth="1"/>
    <col min="4" max="4" width="23.140625" style="1" customWidth="1"/>
    <col min="5" max="5" width="12.28515625" style="1" customWidth="1"/>
    <col min="6" max="6" width="11.7109375" style="1" bestFit="1" customWidth="1"/>
    <col min="7" max="7" width="16.85546875" style="1" customWidth="1"/>
    <col min="8" max="8" width="4" style="1" customWidth="1"/>
    <col min="9" max="9" width="16.42578125" style="1" customWidth="1"/>
    <col min="10" max="10" width="18.85546875" style="1" customWidth="1"/>
    <col min="11" max="11" width="20.7109375" style="1" customWidth="1"/>
    <col min="12" max="12" width="24.140625" style="1" customWidth="1"/>
    <col min="13" max="14" width="9.140625" style="1"/>
    <col min="15" max="15" width="14.42578125" style="22" customWidth="1"/>
    <col min="16" max="16" width="110.42578125" style="1" bestFit="1" customWidth="1"/>
    <col min="17" max="17" width="30.7109375" style="6" bestFit="1" customWidth="1"/>
    <col min="18" max="259" width="9.140625" style="1"/>
    <col min="260" max="261" width="8.140625" style="1" customWidth="1"/>
    <col min="262" max="262" width="15.7109375" style="1" customWidth="1"/>
    <col min="263" max="263" width="38" style="1" customWidth="1"/>
    <col min="264" max="264" width="2" style="1" customWidth="1"/>
    <col min="265" max="265" width="7.85546875" style="1" customWidth="1"/>
    <col min="266" max="266" width="18.85546875" style="1" customWidth="1"/>
    <col min="267" max="267" width="20.7109375" style="1" customWidth="1"/>
    <col min="268" max="268" width="39" style="1" customWidth="1"/>
    <col min="269" max="272" width="9.140625" style="1"/>
    <col min="273" max="273" width="26.7109375" style="1" customWidth="1"/>
    <col min="274" max="515" width="9.140625" style="1"/>
    <col min="516" max="517" width="8.140625" style="1" customWidth="1"/>
    <col min="518" max="518" width="15.7109375" style="1" customWidth="1"/>
    <col min="519" max="519" width="38" style="1" customWidth="1"/>
    <col min="520" max="520" width="2" style="1" customWidth="1"/>
    <col min="521" max="521" width="7.85546875" style="1" customWidth="1"/>
    <col min="522" max="522" width="18.85546875" style="1" customWidth="1"/>
    <col min="523" max="523" width="20.7109375" style="1" customWidth="1"/>
    <col min="524" max="524" width="39" style="1" customWidth="1"/>
    <col min="525" max="528" width="9.140625" style="1"/>
    <col min="529" max="529" width="26.7109375" style="1" customWidth="1"/>
    <col min="530" max="771" width="9.140625" style="1"/>
    <col min="772" max="773" width="8.140625" style="1" customWidth="1"/>
    <col min="774" max="774" width="15.7109375" style="1" customWidth="1"/>
    <col min="775" max="775" width="38" style="1" customWidth="1"/>
    <col min="776" max="776" width="2" style="1" customWidth="1"/>
    <col min="777" max="777" width="7.85546875" style="1" customWidth="1"/>
    <col min="778" max="778" width="18.85546875" style="1" customWidth="1"/>
    <col min="779" max="779" width="20.7109375" style="1" customWidth="1"/>
    <col min="780" max="780" width="39" style="1" customWidth="1"/>
    <col min="781" max="784" width="9.140625" style="1"/>
    <col min="785" max="785" width="26.7109375" style="1" customWidth="1"/>
    <col min="786" max="1027" width="9.140625" style="1"/>
    <col min="1028" max="1029" width="8.140625" style="1" customWidth="1"/>
    <col min="1030" max="1030" width="15.7109375" style="1" customWidth="1"/>
    <col min="1031" max="1031" width="38" style="1" customWidth="1"/>
    <col min="1032" max="1032" width="2" style="1" customWidth="1"/>
    <col min="1033" max="1033" width="7.85546875" style="1" customWidth="1"/>
    <col min="1034" max="1034" width="18.85546875" style="1" customWidth="1"/>
    <col min="1035" max="1035" width="20.7109375" style="1" customWidth="1"/>
    <col min="1036" max="1036" width="39" style="1" customWidth="1"/>
    <col min="1037" max="1040" width="9.140625" style="1"/>
    <col min="1041" max="1041" width="26.7109375" style="1" customWidth="1"/>
    <col min="1042" max="1283" width="9.140625" style="1"/>
    <col min="1284" max="1285" width="8.140625" style="1" customWidth="1"/>
    <col min="1286" max="1286" width="15.7109375" style="1" customWidth="1"/>
    <col min="1287" max="1287" width="38" style="1" customWidth="1"/>
    <col min="1288" max="1288" width="2" style="1" customWidth="1"/>
    <col min="1289" max="1289" width="7.85546875" style="1" customWidth="1"/>
    <col min="1290" max="1290" width="18.85546875" style="1" customWidth="1"/>
    <col min="1291" max="1291" width="20.7109375" style="1" customWidth="1"/>
    <col min="1292" max="1292" width="39" style="1" customWidth="1"/>
    <col min="1293" max="1296" width="9.140625" style="1"/>
    <col min="1297" max="1297" width="26.7109375" style="1" customWidth="1"/>
    <col min="1298" max="1539" width="9.140625" style="1"/>
    <col min="1540" max="1541" width="8.140625" style="1" customWidth="1"/>
    <col min="1542" max="1542" width="15.7109375" style="1" customWidth="1"/>
    <col min="1543" max="1543" width="38" style="1" customWidth="1"/>
    <col min="1544" max="1544" width="2" style="1" customWidth="1"/>
    <col min="1545" max="1545" width="7.85546875" style="1" customWidth="1"/>
    <col min="1546" max="1546" width="18.85546875" style="1" customWidth="1"/>
    <col min="1547" max="1547" width="20.7109375" style="1" customWidth="1"/>
    <col min="1548" max="1548" width="39" style="1" customWidth="1"/>
    <col min="1549" max="1552" width="9.140625" style="1"/>
    <col min="1553" max="1553" width="26.7109375" style="1" customWidth="1"/>
    <col min="1554" max="1795" width="9.140625" style="1"/>
    <col min="1796" max="1797" width="8.140625" style="1" customWidth="1"/>
    <col min="1798" max="1798" width="15.7109375" style="1" customWidth="1"/>
    <col min="1799" max="1799" width="38" style="1" customWidth="1"/>
    <col min="1800" max="1800" width="2" style="1" customWidth="1"/>
    <col min="1801" max="1801" width="7.85546875" style="1" customWidth="1"/>
    <col min="1802" max="1802" width="18.85546875" style="1" customWidth="1"/>
    <col min="1803" max="1803" width="20.7109375" style="1" customWidth="1"/>
    <col min="1804" max="1804" width="39" style="1" customWidth="1"/>
    <col min="1805" max="1808" width="9.140625" style="1"/>
    <col min="1809" max="1809" width="26.7109375" style="1" customWidth="1"/>
    <col min="1810" max="2051" width="9.140625" style="1"/>
    <col min="2052" max="2053" width="8.140625" style="1" customWidth="1"/>
    <col min="2054" max="2054" width="15.7109375" style="1" customWidth="1"/>
    <col min="2055" max="2055" width="38" style="1" customWidth="1"/>
    <col min="2056" max="2056" width="2" style="1" customWidth="1"/>
    <col min="2057" max="2057" width="7.85546875" style="1" customWidth="1"/>
    <col min="2058" max="2058" width="18.85546875" style="1" customWidth="1"/>
    <col min="2059" max="2059" width="20.7109375" style="1" customWidth="1"/>
    <col min="2060" max="2060" width="39" style="1" customWidth="1"/>
    <col min="2061" max="2064" width="9.140625" style="1"/>
    <col min="2065" max="2065" width="26.7109375" style="1" customWidth="1"/>
    <col min="2066" max="2307" width="9.140625" style="1"/>
    <col min="2308" max="2309" width="8.140625" style="1" customWidth="1"/>
    <col min="2310" max="2310" width="15.7109375" style="1" customWidth="1"/>
    <col min="2311" max="2311" width="38" style="1" customWidth="1"/>
    <col min="2312" max="2312" width="2" style="1" customWidth="1"/>
    <col min="2313" max="2313" width="7.85546875" style="1" customWidth="1"/>
    <col min="2314" max="2314" width="18.85546875" style="1" customWidth="1"/>
    <col min="2315" max="2315" width="20.7109375" style="1" customWidth="1"/>
    <col min="2316" max="2316" width="39" style="1" customWidth="1"/>
    <col min="2317" max="2320" width="9.140625" style="1"/>
    <col min="2321" max="2321" width="26.7109375" style="1" customWidth="1"/>
    <col min="2322" max="2563" width="9.140625" style="1"/>
    <col min="2564" max="2565" width="8.140625" style="1" customWidth="1"/>
    <col min="2566" max="2566" width="15.7109375" style="1" customWidth="1"/>
    <col min="2567" max="2567" width="38" style="1" customWidth="1"/>
    <col min="2568" max="2568" width="2" style="1" customWidth="1"/>
    <col min="2569" max="2569" width="7.85546875" style="1" customWidth="1"/>
    <col min="2570" max="2570" width="18.85546875" style="1" customWidth="1"/>
    <col min="2571" max="2571" width="20.7109375" style="1" customWidth="1"/>
    <col min="2572" max="2572" width="39" style="1" customWidth="1"/>
    <col min="2573" max="2576" width="9.140625" style="1"/>
    <col min="2577" max="2577" width="26.7109375" style="1" customWidth="1"/>
    <col min="2578" max="2819" width="9.140625" style="1"/>
    <col min="2820" max="2821" width="8.140625" style="1" customWidth="1"/>
    <col min="2822" max="2822" width="15.7109375" style="1" customWidth="1"/>
    <col min="2823" max="2823" width="38" style="1" customWidth="1"/>
    <col min="2824" max="2824" width="2" style="1" customWidth="1"/>
    <col min="2825" max="2825" width="7.85546875" style="1" customWidth="1"/>
    <col min="2826" max="2826" width="18.85546875" style="1" customWidth="1"/>
    <col min="2827" max="2827" width="20.7109375" style="1" customWidth="1"/>
    <col min="2828" max="2828" width="39" style="1" customWidth="1"/>
    <col min="2829" max="2832" width="9.140625" style="1"/>
    <col min="2833" max="2833" width="26.7109375" style="1" customWidth="1"/>
    <col min="2834" max="3075" width="9.140625" style="1"/>
    <col min="3076" max="3077" width="8.140625" style="1" customWidth="1"/>
    <col min="3078" max="3078" width="15.7109375" style="1" customWidth="1"/>
    <col min="3079" max="3079" width="38" style="1" customWidth="1"/>
    <col min="3080" max="3080" width="2" style="1" customWidth="1"/>
    <col min="3081" max="3081" width="7.85546875" style="1" customWidth="1"/>
    <col min="3082" max="3082" width="18.85546875" style="1" customWidth="1"/>
    <col min="3083" max="3083" width="20.7109375" style="1" customWidth="1"/>
    <col min="3084" max="3084" width="39" style="1" customWidth="1"/>
    <col min="3085" max="3088" width="9.140625" style="1"/>
    <col min="3089" max="3089" width="26.7109375" style="1" customWidth="1"/>
    <col min="3090" max="3331" width="9.140625" style="1"/>
    <col min="3332" max="3333" width="8.140625" style="1" customWidth="1"/>
    <col min="3334" max="3334" width="15.7109375" style="1" customWidth="1"/>
    <col min="3335" max="3335" width="38" style="1" customWidth="1"/>
    <col min="3336" max="3336" width="2" style="1" customWidth="1"/>
    <col min="3337" max="3337" width="7.85546875" style="1" customWidth="1"/>
    <col min="3338" max="3338" width="18.85546875" style="1" customWidth="1"/>
    <col min="3339" max="3339" width="20.7109375" style="1" customWidth="1"/>
    <col min="3340" max="3340" width="39" style="1" customWidth="1"/>
    <col min="3341" max="3344" width="9.140625" style="1"/>
    <col min="3345" max="3345" width="26.7109375" style="1" customWidth="1"/>
    <col min="3346" max="3587" width="9.140625" style="1"/>
    <col min="3588" max="3589" width="8.140625" style="1" customWidth="1"/>
    <col min="3590" max="3590" width="15.7109375" style="1" customWidth="1"/>
    <col min="3591" max="3591" width="38" style="1" customWidth="1"/>
    <col min="3592" max="3592" width="2" style="1" customWidth="1"/>
    <col min="3593" max="3593" width="7.85546875" style="1" customWidth="1"/>
    <col min="3594" max="3594" width="18.85546875" style="1" customWidth="1"/>
    <col min="3595" max="3595" width="20.7109375" style="1" customWidth="1"/>
    <col min="3596" max="3596" width="39" style="1" customWidth="1"/>
    <col min="3597" max="3600" width="9.140625" style="1"/>
    <col min="3601" max="3601" width="26.7109375" style="1" customWidth="1"/>
    <col min="3602" max="3843" width="9.140625" style="1"/>
    <col min="3844" max="3845" width="8.140625" style="1" customWidth="1"/>
    <col min="3846" max="3846" width="15.7109375" style="1" customWidth="1"/>
    <col min="3847" max="3847" width="38" style="1" customWidth="1"/>
    <col min="3848" max="3848" width="2" style="1" customWidth="1"/>
    <col min="3849" max="3849" width="7.85546875" style="1" customWidth="1"/>
    <col min="3850" max="3850" width="18.85546875" style="1" customWidth="1"/>
    <col min="3851" max="3851" width="20.7109375" style="1" customWidth="1"/>
    <col min="3852" max="3852" width="39" style="1" customWidth="1"/>
    <col min="3853" max="3856" width="9.140625" style="1"/>
    <col min="3857" max="3857" width="26.7109375" style="1" customWidth="1"/>
    <col min="3858" max="4099" width="9.140625" style="1"/>
    <col min="4100" max="4101" width="8.140625" style="1" customWidth="1"/>
    <col min="4102" max="4102" width="15.7109375" style="1" customWidth="1"/>
    <col min="4103" max="4103" width="38" style="1" customWidth="1"/>
    <col min="4104" max="4104" width="2" style="1" customWidth="1"/>
    <col min="4105" max="4105" width="7.85546875" style="1" customWidth="1"/>
    <col min="4106" max="4106" width="18.85546875" style="1" customWidth="1"/>
    <col min="4107" max="4107" width="20.7109375" style="1" customWidth="1"/>
    <col min="4108" max="4108" width="39" style="1" customWidth="1"/>
    <col min="4109" max="4112" width="9.140625" style="1"/>
    <col min="4113" max="4113" width="26.7109375" style="1" customWidth="1"/>
    <col min="4114" max="4355" width="9.140625" style="1"/>
    <col min="4356" max="4357" width="8.140625" style="1" customWidth="1"/>
    <col min="4358" max="4358" width="15.7109375" style="1" customWidth="1"/>
    <col min="4359" max="4359" width="38" style="1" customWidth="1"/>
    <col min="4360" max="4360" width="2" style="1" customWidth="1"/>
    <col min="4361" max="4361" width="7.85546875" style="1" customWidth="1"/>
    <col min="4362" max="4362" width="18.85546875" style="1" customWidth="1"/>
    <col min="4363" max="4363" width="20.7109375" style="1" customWidth="1"/>
    <col min="4364" max="4364" width="39" style="1" customWidth="1"/>
    <col min="4365" max="4368" width="9.140625" style="1"/>
    <col min="4369" max="4369" width="26.7109375" style="1" customWidth="1"/>
    <col min="4370" max="4611" width="9.140625" style="1"/>
    <col min="4612" max="4613" width="8.140625" style="1" customWidth="1"/>
    <col min="4614" max="4614" width="15.7109375" style="1" customWidth="1"/>
    <col min="4615" max="4615" width="38" style="1" customWidth="1"/>
    <col min="4616" max="4616" width="2" style="1" customWidth="1"/>
    <col min="4617" max="4617" width="7.85546875" style="1" customWidth="1"/>
    <col min="4618" max="4618" width="18.85546875" style="1" customWidth="1"/>
    <col min="4619" max="4619" width="20.7109375" style="1" customWidth="1"/>
    <col min="4620" max="4620" width="39" style="1" customWidth="1"/>
    <col min="4621" max="4624" width="9.140625" style="1"/>
    <col min="4625" max="4625" width="26.7109375" style="1" customWidth="1"/>
    <col min="4626" max="4867" width="9.140625" style="1"/>
    <col min="4868" max="4869" width="8.140625" style="1" customWidth="1"/>
    <col min="4870" max="4870" width="15.7109375" style="1" customWidth="1"/>
    <col min="4871" max="4871" width="38" style="1" customWidth="1"/>
    <col min="4872" max="4872" width="2" style="1" customWidth="1"/>
    <col min="4873" max="4873" width="7.85546875" style="1" customWidth="1"/>
    <col min="4874" max="4874" width="18.85546875" style="1" customWidth="1"/>
    <col min="4875" max="4875" width="20.7109375" style="1" customWidth="1"/>
    <col min="4876" max="4876" width="39" style="1" customWidth="1"/>
    <col min="4877" max="4880" width="9.140625" style="1"/>
    <col min="4881" max="4881" width="26.7109375" style="1" customWidth="1"/>
    <col min="4882" max="5123" width="9.140625" style="1"/>
    <col min="5124" max="5125" width="8.140625" style="1" customWidth="1"/>
    <col min="5126" max="5126" width="15.7109375" style="1" customWidth="1"/>
    <col min="5127" max="5127" width="38" style="1" customWidth="1"/>
    <col min="5128" max="5128" width="2" style="1" customWidth="1"/>
    <col min="5129" max="5129" width="7.85546875" style="1" customWidth="1"/>
    <col min="5130" max="5130" width="18.85546875" style="1" customWidth="1"/>
    <col min="5131" max="5131" width="20.7109375" style="1" customWidth="1"/>
    <col min="5132" max="5132" width="39" style="1" customWidth="1"/>
    <col min="5133" max="5136" width="9.140625" style="1"/>
    <col min="5137" max="5137" width="26.7109375" style="1" customWidth="1"/>
    <col min="5138" max="5379" width="9.140625" style="1"/>
    <col min="5380" max="5381" width="8.140625" style="1" customWidth="1"/>
    <col min="5382" max="5382" width="15.7109375" style="1" customWidth="1"/>
    <col min="5383" max="5383" width="38" style="1" customWidth="1"/>
    <col min="5384" max="5384" width="2" style="1" customWidth="1"/>
    <col min="5385" max="5385" width="7.85546875" style="1" customWidth="1"/>
    <col min="5386" max="5386" width="18.85546875" style="1" customWidth="1"/>
    <col min="5387" max="5387" width="20.7109375" style="1" customWidth="1"/>
    <col min="5388" max="5388" width="39" style="1" customWidth="1"/>
    <col min="5389" max="5392" width="9.140625" style="1"/>
    <col min="5393" max="5393" width="26.7109375" style="1" customWidth="1"/>
    <col min="5394" max="5635" width="9.140625" style="1"/>
    <col min="5636" max="5637" width="8.140625" style="1" customWidth="1"/>
    <col min="5638" max="5638" width="15.7109375" style="1" customWidth="1"/>
    <col min="5639" max="5639" width="38" style="1" customWidth="1"/>
    <col min="5640" max="5640" width="2" style="1" customWidth="1"/>
    <col min="5641" max="5641" width="7.85546875" style="1" customWidth="1"/>
    <col min="5642" max="5642" width="18.85546875" style="1" customWidth="1"/>
    <col min="5643" max="5643" width="20.7109375" style="1" customWidth="1"/>
    <col min="5644" max="5644" width="39" style="1" customWidth="1"/>
    <col min="5645" max="5648" width="9.140625" style="1"/>
    <col min="5649" max="5649" width="26.7109375" style="1" customWidth="1"/>
    <col min="5650" max="5891" width="9.140625" style="1"/>
    <col min="5892" max="5893" width="8.140625" style="1" customWidth="1"/>
    <col min="5894" max="5894" width="15.7109375" style="1" customWidth="1"/>
    <col min="5895" max="5895" width="38" style="1" customWidth="1"/>
    <col min="5896" max="5896" width="2" style="1" customWidth="1"/>
    <col min="5897" max="5897" width="7.85546875" style="1" customWidth="1"/>
    <col min="5898" max="5898" width="18.85546875" style="1" customWidth="1"/>
    <col min="5899" max="5899" width="20.7109375" style="1" customWidth="1"/>
    <col min="5900" max="5900" width="39" style="1" customWidth="1"/>
    <col min="5901" max="5904" width="9.140625" style="1"/>
    <col min="5905" max="5905" width="26.7109375" style="1" customWidth="1"/>
    <col min="5906" max="6147" width="9.140625" style="1"/>
    <col min="6148" max="6149" width="8.140625" style="1" customWidth="1"/>
    <col min="6150" max="6150" width="15.7109375" style="1" customWidth="1"/>
    <col min="6151" max="6151" width="38" style="1" customWidth="1"/>
    <col min="6152" max="6152" width="2" style="1" customWidth="1"/>
    <col min="6153" max="6153" width="7.85546875" style="1" customWidth="1"/>
    <col min="6154" max="6154" width="18.85546875" style="1" customWidth="1"/>
    <col min="6155" max="6155" width="20.7109375" style="1" customWidth="1"/>
    <col min="6156" max="6156" width="39" style="1" customWidth="1"/>
    <col min="6157" max="6160" width="9.140625" style="1"/>
    <col min="6161" max="6161" width="26.7109375" style="1" customWidth="1"/>
    <col min="6162" max="6403" width="9.140625" style="1"/>
    <col min="6404" max="6405" width="8.140625" style="1" customWidth="1"/>
    <col min="6406" max="6406" width="15.7109375" style="1" customWidth="1"/>
    <col min="6407" max="6407" width="38" style="1" customWidth="1"/>
    <col min="6408" max="6408" width="2" style="1" customWidth="1"/>
    <col min="6409" max="6409" width="7.85546875" style="1" customWidth="1"/>
    <col min="6410" max="6410" width="18.85546875" style="1" customWidth="1"/>
    <col min="6411" max="6411" width="20.7109375" style="1" customWidth="1"/>
    <col min="6412" max="6412" width="39" style="1" customWidth="1"/>
    <col min="6413" max="6416" width="9.140625" style="1"/>
    <col min="6417" max="6417" width="26.7109375" style="1" customWidth="1"/>
    <col min="6418" max="6659" width="9.140625" style="1"/>
    <col min="6660" max="6661" width="8.140625" style="1" customWidth="1"/>
    <col min="6662" max="6662" width="15.7109375" style="1" customWidth="1"/>
    <col min="6663" max="6663" width="38" style="1" customWidth="1"/>
    <col min="6664" max="6664" width="2" style="1" customWidth="1"/>
    <col min="6665" max="6665" width="7.85546875" style="1" customWidth="1"/>
    <col min="6666" max="6666" width="18.85546875" style="1" customWidth="1"/>
    <col min="6667" max="6667" width="20.7109375" style="1" customWidth="1"/>
    <col min="6668" max="6668" width="39" style="1" customWidth="1"/>
    <col min="6669" max="6672" width="9.140625" style="1"/>
    <col min="6673" max="6673" width="26.7109375" style="1" customWidth="1"/>
    <col min="6674" max="6915" width="9.140625" style="1"/>
    <col min="6916" max="6917" width="8.140625" style="1" customWidth="1"/>
    <col min="6918" max="6918" width="15.7109375" style="1" customWidth="1"/>
    <col min="6919" max="6919" width="38" style="1" customWidth="1"/>
    <col min="6920" max="6920" width="2" style="1" customWidth="1"/>
    <col min="6921" max="6921" width="7.85546875" style="1" customWidth="1"/>
    <col min="6922" max="6922" width="18.85546875" style="1" customWidth="1"/>
    <col min="6923" max="6923" width="20.7109375" style="1" customWidth="1"/>
    <col min="6924" max="6924" width="39" style="1" customWidth="1"/>
    <col min="6925" max="6928" width="9.140625" style="1"/>
    <col min="6929" max="6929" width="26.7109375" style="1" customWidth="1"/>
    <col min="6930" max="7171" width="9.140625" style="1"/>
    <col min="7172" max="7173" width="8.140625" style="1" customWidth="1"/>
    <col min="7174" max="7174" width="15.7109375" style="1" customWidth="1"/>
    <col min="7175" max="7175" width="38" style="1" customWidth="1"/>
    <col min="7176" max="7176" width="2" style="1" customWidth="1"/>
    <col min="7177" max="7177" width="7.85546875" style="1" customWidth="1"/>
    <col min="7178" max="7178" width="18.85546875" style="1" customWidth="1"/>
    <col min="7179" max="7179" width="20.7109375" style="1" customWidth="1"/>
    <col min="7180" max="7180" width="39" style="1" customWidth="1"/>
    <col min="7181" max="7184" width="9.140625" style="1"/>
    <col min="7185" max="7185" width="26.7109375" style="1" customWidth="1"/>
    <col min="7186" max="7427" width="9.140625" style="1"/>
    <col min="7428" max="7429" width="8.140625" style="1" customWidth="1"/>
    <col min="7430" max="7430" width="15.7109375" style="1" customWidth="1"/>
    <col min="7431" max="7431" width="38" style="1" customWidth="1"/>
    <col min="7432" max="7432" width="2" style="1" customWidth="1"/>
    <col min="7433" max="7433" width="7.85546875" style="1" customWidth="1"/>
    <col min="7434" max="7434" width="18.85546875" style="1" customWidth="1"/>
    <col min="7435" max="7435" width="20.7109375" style="1" customWidth="1"/>
    <col min="7436" max="7436" width="39" style="1" customWidth="1"/>
    <col min="7437" max="7440" width="9.140625" style="1"/>
    <col min="7441" max="7441" width="26.7109375" style="1" customWidth="1"/>
    <col min="7442" max="7683" width="9.140625" style="1"/>
    <col min="7684" max="7685" width="8.140625" style="1" customWidth="1"/>
    <col min="7686" max="7686" width="15.7109375" style="1" customWidth="1"/>
    <col min="7687" max="7687" width="38" style="1" customWidth="1"/>
    <col min="7688" max="7688" width="2" style="1" customWidth="1"/>
    <col min="7689" max="7689" width="7.85546875" style="1" customWidth="1"/>
    <col min="7690" max="7690" width="18.85546875" style="1" customWidth="1"/>
    <col min="7691" max="7691" width="20.7109375" style="1" customWidth="1"/>
    <col min="7692" max="7692" width="39" style="1" customWidth="1"/>
    <col min="7693" max="7696" width="9.140625" style="1"/>
    <col min="7697" max="7697" width="26.7109375" style="1" customWidth="1"/>
    <col min="7698" max="7939" width="9.140625" style="1"/>
    <col min="7940" max="7941" width="8.140625" style="1" customWidth="1"/>
    <col min="7942" max="7942" width="15.7109375" style="1" customWidth="1"/>
    <col min="7943" max="7943" width="38" style="1" customWidth="1"/>
    <col min="7944" max="7944" width="2" style="1" customWidth="1"/>
    <col min="7945" max="7945" width="7.85546875" style="1" customWidth="1"/>
    <col min="7946" max="7946" width="18.85546875" style="1" customWidth="1"/>
    <col min="7947" max="7947" width="20.7109375" style="1" customWidth="1"/>
    <col min="7948" max="7948" width="39" style="1" customWidth="1"/>
    <col min="7949" max="7952" width="9.140625" style="1"/>
    <col min="7953" max="7953" width="26.7109375" style="1" customWidth="1"/>
    <col min="7954" max="8195" width="9.140625" style="1"/>
    <col min="8196" max="8197" width="8.140625" style="1" customWidth="1"/>
    <col min="8198" max="8198" width="15.7109375" style="1" customWidth="1"/>
    <col min="8199" max="8199" width="38" style="1" customWidth="1"/>
    <col min="8200" max="8200" width="2" style="1" customWidth="1"/>
    <col min="8201" max="8201" width="7.85546875" style="1" customWidth="1"/>
    <col min="8202" max="8202" width="18.85546875" style="1" customWidth="1"/>
    <col min="8203" max="8203" width="20.7109375" style="1" customWidth="1"/>
    <col min="8204" max="8204" width="39" style="1" customWidth="1"/>
    <col min="8205" max="8208" width="9.140625" style="1"/>
    <col min="8209" max="8209" width="26.7109375" style="1" customWidth="1"/>
    <col min="8210" max="8451" width="9.140625" style="1"/>
    <col min="8452" max="8453" width="8.140625" style="1" customWidth="1"/>
    <col min="8454" max="8454" width="15.7109375" style="1" customWidth="1"/>
    <col min="8455" max="8455" width="38" style="1" customWidth="1"/>
    <col min="8456" max="8456" width="2" style="1" customWidth="1"/>
    <col min="8457" max="8457" width="7.85546875" style="1" customWidth="1"/>
    <col min="8458" max="8458" width="18.85546875" style="1" customWidth="1"/>
    <col min="8459" max="8459" width="20.7109375" style="1" customWidth="1"/>
    <col min="8460" max="8460" width="39" style="1" customWidth="1"/>
    <col min="8461" max="8464" width="9.140625" style="1"/>
    <col min="8465" max="8465" width="26.7109375" style="1" customWidth="1"/>
    <col min="8466" max="8707" width="9.140625" style="1"/>
    <col min="8708" max="8709" width="8.140625" style="1" customWidth="1"/>
    <col min="8710" max="8710" width="15.7109375" style="1" customWidth="1"/>
    <col min="8711" max="8711" width="38" style="1" customWidth="1"/>
    <col min="8712" max="8712" width="2" style="1" customWidth="1"/>
    <col min="8713" max="8713" width="7.85546875" style="1" customWidth="1"/>
    <col min="8714" max="8714" width="18.85546875" style="1" customWidth="1"/>
    <col min="8715" max="8715" width="20.7109375" style="1" customWidth="1"/>
    <col min="8716" max="8716" width="39" style="1" customWidth="1"/>
    <col min="8717" max="8720" width="9.140625" style="1"/>
    <col min="8721" max="8721" width="26.7109375" style="1" customWidth="1"/>
    <col min="8722" max="8963" width="9.140625" style="1"/>
    <col min="8964" max="8965" width="8.140625" style="1" customWidth="1"/>
    <col min="8966" max="8966" width="15.7109375" style="1" customWidth="1"/>
    <col min="8967" max="8967" width="38" style="1" customWidth="1"/>
    <col min="8968" max="8968" width="2" style="1" customWidth="1"/>
    <col min="8969" max="8969" width="7.85546875" style="1" customWidth="1"/>
    <col min="8970" max="8970" width="18.85546875" style="1" customWidth="1"/>
    <col min="8971" max="8971" width="20.7109375" style="1" customWidth="1"/>
    <col min="8972" max="8972" width="39" style="1" customWidth="1"/>
    <col min="8973" max="8976" width="9.140625" style="1"/>
    <col min="8977" max="8977" width="26.7109375" style="1" customWidth="1"/>
    <col min="8978" max="9219" width="9.140625" style="1"/>
    <col min="9220" max="9221" width="8.140625" style="1" customWidth="1"/>
    <col min="9222" max="9222" width="15.7109375" style="1" customWidth="1"/>
    <col min="9223" max="9223" width="38" style="1" customWidth="1"/>
    <col min="9224" max="9224" width="2" style="1" customWidth="1"/>
    <col min="9225" max="9225" width="7.85546875" style="1" customWidth="1"/>
    <col min="9226" max="9226" width="18.85546875" style="1" customWidth="1"/>
    <col min="9227" max="9227" width="20.7109375" style="1" customWidth="1"/>
    <col min="9228" max="9228" width="39" style="1" customWidth="1"/>
    <col min="9229" max="9232" width="9.140625" style="1"/>
    <col min="9233" max="9233" width="26.7109375" style="1" customWidth="1"/>
    <col min="9234" max="9475" width="9.140625" style="1"/>
    <col min="9476" max="9477" width="8.140625" style="1" customWidth="1"/>
    <col min="9478" max="9478" width="15.7109375" style="1" customWidth="1"/>
    <col min="9479" max="9479" width="38" style="1" customWidth="1"/>
    <col min="9480" max="9480" width="2" style="1" customWidth="1"/>
    <col min="9481" max="9481" width="7.85546875" style="1" customWidth="1"/>
    <col min="9482" max="9482" width="18.85546875" style="1" customWidth="1"/>
    <col min="9483" max="9483" width="20.7109375" style="1" customWidth="1"/>
    <col min="9484" max="9484" width="39" style="1" customWidth="1"/>
    <col min="9485" max="9488" width="9.140625" style="1"/>
    <col min="9489" max="9489" width="26.7109375" style="1" customWidth="1"/>
    <col min="9490" max="9731" width="9.140625" style="1"/>
    <col min="9732" max="9733" width="8.140625" style="1" customWidth="1"/>
    <col min="9734" max="9734" width="15.7109375" style="1" customWidth="1"/>
    <col min="9735" max="9735" width="38" style="1" customWidth="1"/>
    <col min="9736" max="9736" width="2" style="1" customWidth="1"/>
    <col min="9737" max="9737" width="7.85546875" style="1" customWidth="1"/>
    <col min="9738" max="9738" width="18.85546875" style="1" customWidth="1"/>
    <col min="9739" max="9739" width="20.7109375" style="1" customWidth="1"/>
    <col min="9740" max="9740" width="39" style="1" customWidth="1"/>
    <col min="9741" max="9744" width="9.140625" style="1"/>
    <col min="9745" max="9745" width="26.7109375" style="1" customWidth="1"/>
    <col min="9746" max="9987" width="9.140625" style="1"/>
    <col min="9988" max="9989" width="8.140625" style="1" customWidth="1"/>
    <col min="9990" max="9990" width="15.7109375" style="1" customWidth="1"/>
    <col min="9991" max="9991" width="38" style="1" customWidth="1"/>
    <col min="9992" max="9992" width="2" style="1" customWidth="1"/>
    <col min="9993" max="9993" width="7.85546875" style="1" customWidth="1"/>
    <col min="9994" max="9994" width="18.85546875" style="1" customWidth="1"/>
    <col min="9995" max="9995" width="20.7109375" style="1" customWidth="1"/>
    <col min="9996" max="9996" width="39" style="1" customWidth="1"/>
    <col min="9997" max="10000" width="9.140625" style="1"/>
    <col min="10001" max="10001" width="26.7109375" style="1" customWidth="1"/>
    <col min="10002" max="10243" width="9.140625" style="1"/>
    <col min="10244" max="10245" width="8.140625" style="1" customWidth="1"/>
    <col min="10246" max="10246" width="15.7109375" style="1" customWidth="1"/>
    <col min="10247" max="10247" width="38" style="1" customWidth="1"/>
    <col min="10248" max="10248" width="2" style="1" customWidth="1"/>
    <col min="10249" max="10249" width="7.85546875" style="1" customWidth="1"/>
    <col min="10250" max="10250" width="18.85546875" style="1" customWidth="1"/>
    <col min="10251" max="10251" width="20.7109375" style="1" customWidth="1"/>
    <col min="10252" max="10252" width="39" style="1" customWidth="1"/>
    <col min="10253" max="10256" width="9.140625" style="1"/>
    <col min="10257" max="10257" width="26.7109375" style="1" customWidth="1"/>
    <col min="10258" max="10499" width="9.140625" style="1"/>
    <col min="10500" max="10501" width="8.140625" style="1" customWidth="1"/>
    <col min="10502" max="10502" width="15.7109375" style="1" customWidth="1"/>
    <col min="10503" max="10503" width="38" style="1" customWidth="1"/>
    <col min="10504" max="10504" width="2" style="1" customWidth="1"/>
    <col min="10505" max="10505" width="7.85546875" style="1" customWidth="1"/>
    <col min="10506" max="10506" width="18.85546875" style="1" customWidth="1"/>
    <col min="10507" max="10507" width="20.7109375" style="1" customWidth="1"/>
    <col min="10508" max="10508" width="39" style="1" customWidth="1"/>
    <col min="10509" max="10512" width="9.140625" style="1"/>
    <col min="10513" max="10513" width="26.7109375" style="1" customWidth="1"/>
    <col min="10514" max="10755" width="9.140625" style="1"/>
    <col min="10756" max="10757" width="8.140625" style="1" customWidth="1"/>
    <col min="10758" max="10758" width="15.7109375" style="1" customWidth="1"/>
    <col min="10759" max="10759" width="38" style="1" customWidth="1"/>
    <col min="10760" max="10760" width="2" style="1" customWidth="1"/>
    <col min="10761" max="10761" width="7.85546875" style="1" customWidth="1"/>
    <col min="10762" max="10762" width="18.85546875" style="1" customWidth="1"/>
    <col min="10763" max="10763" width="20.7109375" style="1" customWidth="1"/>
    <col min="10764" max="10764" width="39" style="1" customWidth="1"/>
    <col min="10765" max="10768" width="9.140625" style="1"/>
    <col min="10769" max="10769" width="26.7109375" style="1" customWidth="1"/>
    <col min="10770" max="11011" width="9.140625" style="1"/>
    <col min="11012" max="11013" width="8.140625" style="1" customWidth="1"/>
    <col min="11014" max="11014" width="15.7109375" style="1" customWidth="1"/>
    <col min="11015" max="11015" width="38" style="1" customWidth="1"/>
    <col min="11016" max="11016" width="2" style="1" customWidth="1"/>
    <col min="11017" max="11017" width="7.85546875" style="1" customWidth="1"/>
    <col min="11018" max="11018" width="18.85546875" style="1" customWidth="1"/>
    <col min="11019" max="11019" width="20.7109375" style="1" customWidth="1"/>
    <col min="11020" max="11020" width="39" style="1" customWidth="1"/>
    <col min="11021" max="11024" width="9.140625" style="1"/>
    <col min="11025" max="11025" width="26.7109375" style="1" customWidth="1"/>
    <col min="11026" max="11267" width="9.140625" style="1"/>
    <col min="11268" max="11269" width="8.140625" style="1" customWidth="1"/>
    <col min="11270" max="11270" width="15.7109375" style="1" customWidth="1"/>
    <col min="11271" max="11271" width="38" style="1" customWidth="1"/>
    <col min="11272" max="11272" width="2" style="1" customWidth="1"/>
    <col min="11273" max="11273" width="7.85546875" style="1" customWidth="1"/>
    <col min="11274" max="11274" width="18.85546875" style="1" customWidth="1"/>
    <col min="11275" max="11275" width="20.7109375" style="1" customWidth="1"/>
    <col min="11276" max="11276" width="39" style="1" customWidth="1"/>
    <col min="11277" max="11280" width="9.140625" style="1"/>
    <col min="11281" max="11281" width="26.7109375" style="1" customWidth="1"/>
    <col min="11282" max="11523" width="9.140625" style="1"/>
    <col min="11524" max="11525" width="8.140625" style="1" customWidth="1"/>
    <col min="11526" max="11526" width="15.7109375" style="1" customWidth="1"/>
    <col min="11527" max="11527" width="38" style="1" customWidth="1"/>
    <col min="11528" max="11528" width="2" style="1" customWidth="1"/>
    <col min="11529" max="11529" width="7.85546875" style="1" customWidth="1"/>
    <col min="11530" max="11530" width="18.85546875" style="1" customWidth="1"/>
    <col min="11531" max="11531" width="20.7109375" style="1" customWidth="1"/>
    <col min="11532" max="11532" width="39" style="1" customWidth="1"/>
    <col min="11533" max="11536" width="9.140625" style="1"/>
    <col min="11537" max="11537" width="26.7109375" style="1" customWidth="1"/>
    <col min="11538" max="11779" width="9.140625" style="1"/>
    <col min="11780" max="11781" width="8.140625" style="1" customWidth="1"/>
    <col min="11782" max="11782" width="15.7109375" style="1" customWidth="1"/>
    <col min="11783" max="11783" width="38" style="1" customWidth="1"/>
    <col min="11784" max="11784" width="2" style="1" customWidth="1"/>
    <col min="11785" max="11785" width="7.85546875" style="1" customWidth="1"/>
    <col min="11786" max="11786" width="18.85546875" style="1" customWidth="1"/>
    <col min="11787" max="11787" width="20.7109375" style="1" customWidth="1"/>
    <col min="11788" max="11788" width="39" style="1" customWidth="1"/>
    <col min="11789" max="11792" width="9.140625" style="1"/>
    <col min="11793" max="11793" width="26.7109375" style="1" customWidth="1"/>
    <col min="11794" max="12035" width="9.140625" style="1"/>
    <col min="12036" max="12037" width="8.140625" style="1" customWidth="1"/>
    <col min="12038" max="12038" width="15.7109375" style="1" customWidth="1"/>
    <col min="12039" max="12039" width="38" style="1" customWidth="1"/>
    <col min="12040" max="12040" width="2" style="1" customWidth="1"/>
    <col min="12041" max="12041" width="7.85546875" style="1" customWidth="1"/>
    <col min="12042" max="12042" width="18.85546875" style="1" customWidth="1"/>
    <col min="12043" max="12043" width="20.7109375" style="1" customWidth="1"/>
    <col min="12044" max="12044" width="39" style="1" customWidth="1"/>
    <col min="12045" max="12048" width="9.140625" style="1"/>
    <col min="12049" max="12049" width="26.7109375" style="1" customWidth="1"/>
    <col min="12050" max="12291" width="9.140625" style="1"/>
    <col min="12292" max="12293" width="8.140625" style="1" customWidth="1"/>
    <col min="12294" max="12294" width="15.7109375" style="1" customWidth="1"/>
    <col min="12295" max="12295" width="38" style="1" customWidth="1"/>
    <col min="12296" max="12296" width="2" style="1" customWidth="1"/>
    <col min="12297" max="12297" width="7.85546875" style="1" customWidth="1"/>
    <col min="12298" max="12298" width="18.85546875" style="1" customWidth="1"/>
    <col min="12299" max="12299" width="20.7109375" style="1" customWidth="1"/>
    <col min="12300" max="12300" width="39" style="1" customWidth="1"/>
    <col min="12301" max="12304" width="9.140625" style="1"/>
    <col min="12305" max="12305" width="26.7109375" style="1" customWidth="1"/>
    <col min="12306" max="12547" width="9.140625" style="1"/>
    <col min="12548" max="12549" width="8.140625" style="1" customWidth="1"/>
    <col min="12550" max="12550" width="15.7109375" style="1" customWidth="1"/>
    <col min="12551" max="12551" width="38" style="1" customWidth="1"/>
    <col min="12552" max="12552" width="2" style="1" customWidth="1"/>
    <col min="12553" max="12553" width="7.85546875" style="1" customWidth="1"/>
    <col min="12554" max="12554" width="18.85546875" style="1" customWidth="1"/>
    <col min="12555" max="12555" width="20.7109375" style="1" customWidth="1"/>
    <col min="12556" max="12556" width="39" style="1" customWidth="1"/>
    <col min="12557" max="12560" width="9.140625" style="1"/>
    <col min="12561" max="12561" width="26.7109375" style="1" customWidth="1"/>
    <col min="12562" max="12803" width="9.140625" style="1"/>
    <col min="12804" max="12805" width="8.140625" style="1" customWidth="1"/>
    <col min="12806" max="12806" width="15.7109375" style="1" customWidth="1"/>
    <col min="12807" max="12807" width="38" style="1" customWidth="1"/>
    <col min="12808" max="12808" width="2" style="1" customWidth="1"/>
    <col min="12809" max="12809" width="7.85546875" style="1" customWidth="1"/>
    <col min="12810" max="12810" width="18.85546875" style="1" customWidth="1"/>
    <col min="12811" max="12811" width="20.7109375" style="1" customWidth="1"/>
    <col min="12812" max="12812" width="39" style="1" customWidth="1"/>
    <col min="12813" max="12816" width="9.140625" style="1"/>
    <col min="12817" max="12817" width="26.7109375" style="1" customWidth="1"/>
    <col min="12818" max="13059" width="9.140625" style="1"/>
    <col min="13060" max="13061" width="8.140625" style="1" customWidth="1"/>
    <col min="13062" max="13062" width="15.7109375" style="1" customWidth="1"/>
    <col min="13063" max="13063" width="38" style="1" customWidth="1"/>
    <col min="13064" max="13064" width="2" style="1" customWidth="1"/>
    <col min="13065" max="13065" width="7.85546875" style="1" customWidth="1"/>
    <col min="13066" max="13066" width="18.85546875" style="1" customWidth="1"/>
    <col min="13067" max="13067" width="20.7109375" style="1" customWidth="1"/>
    <col min="13068" max="13068" width="39" style="1" customWidth="1"/>
    <col min="13069" max="13072" width="9.140625" style="1"/>
    <col min="13073" max="13073" width="26.7109375" style="1" customWidth="1"/>
    <col min="13074" max="13315" width="9.140625" style="1"/>
    <col min="13316" max="13317" width="8.140625" style="1" customWidth="1"/>
    <col min="13318" max="13318" width="15.7109375" style="1" customWidth="1"/>
    <col min="13319" max="13319" width="38" style="1" customWidth="1"/>
    <col min="13320" max="13320" width="2" style="1" customWidth="1"/>
    <col min="13321" max="13321" width="7.85546875" style="1" customWidth="1"/>
    <col min="13322" max="13322" width="18.85546875" style="1" customWidth="1"/>
    <col min="13323" max="13323" width="20.7109375" style="1" customWidth="1"/>
    <col min="13324" max="13324" width="39" style="1" customWidth="1"/>
    <col min="13325" max="13328" width="9.140625" style="1"/>
    <col min="13329" max="13329" width="26.7109375" style="1" customWidth="1"/>
    <col min="13330" max="13571" width="9.140625" style="1"/>
    <col min="13572" max="13573" width="8.140625" style="1" customWidth="1"/>
    <col min="13574" max="13574" width="15.7109375" style="1" customWidth="1"/>
    <col min="13575" max="13575" width="38" style="1" customWidth="1"/>
    <col min="13576" max="13576" width="2" style="1" customWidth="1"/>
    <col min="13577" max="13577" width="7.85546875" style="1" customWidth="1"/>
    <col min="13578" max="13578" width="18.85546875" style="1" customWidth="1"/>
    <col min="13579" max="13579" width="20.7109375" style="1" customWidth="1"/>
    <col min="13580" max="13580" width="39" style="1" customWidth="1"/>
    <col min="13581" max="13584" width="9.140625" style="1"/>
    <col min="13585" max="13585" width="26.7109375" style="1" customWidth="1"/>
    <col min="13586" max="13827" width="9.140625" style="1"/>
    <col min="13828" max="13829" width="8.140625" style="1" customWidth="1"/>
    <col min="13830" max="13830" width="15.7109375" style="1" customWidth="1"/>
    <col min="13831" max="13831" width="38" style="1" customWidth="1"/>
    <col min="13832" max="13832" width="2" style="1" customWidth="1"/>
    <col min="13833" max="13833" width="7.85546875" style="1" customWidth="1"/>
    <col min="13834" max="13834" width="18.85546875" style="1" customWidth="1"/>
    <col min="13835" max="13835" width="20.7109375" style="1" customWidth="1"/>
    <col min="13836" max="13836" width="39" style="1" customWidth="1"/>
    <col min="13837" max="13840" width="9.140625" style="1"/>
    <col min="13841" max="13841" width="26.7109375" style="1" customWidth="1"/>
    <col min="13842" max="14083" width="9.140625" style="1"/>
    <col min="14084" max="14085" width="8.140625" style="1" customWidth="1"/>
    <col min="14086" max="14086" width="15.7109375" style="1" customWidth="1"/>
    <col min="14087" max="14087" width="38" style="1" customWidth="1"/>
    <col min="14088" max="14088" width="2" style="1" customWidth="1"/>
    <col min="14089" max="14089" width="7.85546875" style="1" customWidth="1"/>
    <col min="14090" max="14090" width="18.85546875" style="1" customWidth="1"/>
    <col min="14091" max="14091" width="20.7109375" style="1" customWidth="1"/>
    <col min="14092" max="14092" width="39" style="1" customWidth="1"/>
    <col min="14093" max="14096" width="9.140625" style="1"/>
    <col min="14097" max="14097" width="26.7109375" style="1" customWidth="1"/>
    <col min="14098" max="14339" width="9.140625" style="1"/>
    <col min="14340" max="14341" width="8.140625" style="1" customWidth="1"/>
    <col min="14342" max="14342" width="15.7109375" style="1" customWidth="1"/>
    <col min="14343" max="14343" width="38" style="1" customWidth="1"/>
    <col min="14344" max="14344" width="2" style="1" customWidth="1"/>
    <col min="14345" max="14345" width="7.85546875" style="1" customWidth="1"/>
    <col min="14346" max="14346" width="18.85546875" style="1" customWidth="1"/>
    <col min="14347" max="14347" width="20.7109375" style="1" customWidth="1"/>
    <col min="14348" max="14348" width="39" style="1" customWidth="1"/>
    <col min="14349" max="14352" width="9.140625" style="1"/>
    <col min="14353" max="14353" width="26.7109375" style="1" customWidth="1"/>
    <col min="14354" max="14595" width="9.140625" style="1"/>
    <col min="14596" max="14597" width="8.140625" style="1" customWidth="1"/>
    <col min="14598" max="14598" width="15.7109375" style="1" customWidth="1"/>
    <col min="14599" max="14599" width="38" style="1" customWidth="1"/>
    <col min="14600" max="14600" width="2" style="1" customWidth="1"/>
    <col min="14601" max="14601" width="7.85546875" style="1" customWidth="1"/>
    <col min="14602" max="14602" width="18.85546875" style="1" customWidth="1"/>
    <col min="14603" max="14603" width="20.7109375" style="1" customWidth="1"/>
    <col min="14604" max="14604" width="39" style="1" customWidth="1"/>
    <col min="14605" max="14608" width="9.140625" style="1"/>
    <col min="14609" max="14609" width="26.7109375" style="1" customWidth="1"/>
    <col min="14610" max="14851" width="9.140625" style="1"/>
    <col min="14852" max="14853" width="8.140625" style="1" customWidth="1"/>
    <col min="14854" max="14854" width="15.7109375" style="1" customWidth="1"/>
    <col min="14855" max="14855" width="38" style="1" customWidth="1"/>
    <col min="14856" max="14856" width="2" style="1" customWidth="1"/>
    <col min="14857" max="14857" width="7.85546875" style="1" customWidth="1"/>
    <col min="14858" max="14858" width="18.85546875" style="1" customWidth="1"/>
    <col min="14859" max="14859" width="20.7109375" style="1" customWidth="1"/>
    <col min="14860" max="14860" width="39" style="1" customWidth="1"/>
    <col min="14861" max="14864" width="9.140625" style="1"/>
    <col min="14865" max="14865" width="26.7109375" style="1" customWidth="1"/>
    <col min="14866" max="15107" width="9.140625" style="1"/>
    <col min="15108" max="15109" width="8.140625" style="1" customWidth="1"/>
    <col min="15110" max="15110" width="15.7109375" style="1" customWidth="1"/>
    <col min="15111" max="15111" width="38" style="1" customWidth="1"/>
    <col min="15112" max="15112" width="2" style="1" customWidth="1"/>
    <col min="15113" max="15113" width="7.85546875" style="1" customWidth="1"/>
    <col min="15114" max="15114" width="18.85546875" style="1" customWidth="1"/>
    <col min="15115" max="15115" width="20.7109375" style="1" customWidth="1"/>
    <col min="15116" max="15116" width="39" style="1" customWidth="1"/>
    <col min="15117" max="15120" width="9.140625" style="1"/>
    <col min="15121" max="15121" width="26.7109375" style="1" customWidth="1"/>
    <col min="15122" max="15363" width="9.140625" style="1"/>
    <col min="15364" max="15365" width="8.140625" style="1" customWidth="1"/>
    <col min="15366" max="15366" width="15.7109375" style="1" customWidth="1"/>
    <col min="15367" max="15367" width="38" style="1" customWidth="1"/>
    <col min="15368" max="15368" width="2" style="1" customWidth="1"/>
    <col min="15369" max="15369" width="7.85546875" style="1" customWidth="1"/>
    <col min="15370" max="15370" width="18.85546875" style="1" customWidth="1"/>
    <col min="15371" max="15371" width="20.7109375" style="1" customWidth="1"/>
    <col min="15372" max="15372" width="39" style="1" customWidth="1"/>
    <col min="15373" max="15376" width="9.140625" style="1"/>
    <col min="15377" max="15377" width="26.7109375" style="1" customWidth="1"/>
    <col min="15378" max="15619" width="9.140625" style="1"/>
    <col min="15620" max="15621" width="8.140625" style="1" customWidth="1"/>
    <col min="15622" max="15622" width="15.7109375" style="1" customWidth="1"/>
    <col min="15623" max="15623" width="38" style="1" customWidth="1"/>
    <col min="15624" max="15624" width="2" style="1" customWidth="1"/>
    <col min="15625" max="15625" width="7.85546875" style="1" customWidth="1"/>
    <col min="15626" max="15626" width="18.85546875" style="1" customWidth="1"/>
    <col min="15627" max="15627" width="20.7109375" style="1" customWidth="1"/>
    <col min="15628" max="15628" width="39" style="1" customWidth="1"/>
    <col min="15629" max="15632" width="9.140625" style="1"/>
    <col min="15633" max="15633" width="26.7109375" style="1" customWidth="1"/>
    <col min="15634" max="15875" width="9.140625" style="1"/>
    <col min="15876" max="15877" width="8.140625" style="1" customWidth="1"/>
    <col min="15878" max="15878" width="15.7109375" style="1" customWidth="1"/>
    <col min="15879" max="15879" width="38" style="1" customWidth="1"/>
    <col min="15880" max="15880" width="2" style="1" customWidth="1"/>
    <col min="15881" max="15881" width="7.85546875" style="1" customWidth="1"/>
    <col min="15882" max="15882" width="18.85546875" style="1" customWidth="1"/>
    <col min="15883" max="15883" width="20.7109375" style="1" customWidth="1"/>
    <col min="15884" max="15884" width="39" style="1" customWidth="1"/>
    <col min="15885" max="15888" width="9.140625" style="1"/>
    <col min="15889" max="15889" width="26.7109375" style="1" customWidth="1"/>
    <col min="15890" max="16131" width="9.140625" style="1"/>
    <col min="16132" max="16133" width="8.140625" style="1" customWidth="1"/>
    <col min="16134" max="16134" width="15.7109375" style="1" customWidth="1"/>
    <col min="16135" max="16135" width="38" style="1" customWidth="1"/>
    <col min="16136" max="16136" width="2" style="1" customWidth="1"/>
    <col min="16137" max="16137" width="7.85546875" style="1" customWidth="1"/>
    <col min="16138" max="16138" width="18.85546875" style="1" customWidth="1"/>
    <col min="16139" max="16139" width="20.7109375" style="1" customWidth="1"/>
    <col min="16140" max="16140" width="39" style="1" customWidth="1"/>
    <col min="16141" max="16144" width="9.140625" style="1"/>
    <col min="16145" max="16145" width="26.7109375" style="1" customWidth="1"/>
    <col min="16146" max="16384" width="9.140625" style="1"/>
  </cols>
  <sheetData>
    <row r="2" spans="1:17" x14ac:dyDescent="0.25">
      <c r="P2" s="9" t="s">
        <v>29</v>
      </c>
    </row>
    <row r="3" spans="1:17" s="2" customFormat="1" ht="15.75" customHeight="1" thickBot="1" x14ac:dyDescent="0.3">
      <c r="A3" s="220"/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O3" s="22"/>
      <c r="Q3" s="7"/>
    </row>
    <row r="4" spans="1:17" ht="30.75" customHeight="1" thickBot="1" x14ac:dyDescent="0.3">
      <c r="A4" s="221" t="s">
        <v>4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O4" s="222" t="s">
        <v>34</v>
      </c>
      <c r="P4" s="223"/>
      <c r="Q4" s="20" t="s">
        <v>35</v>
      </c>
    </row>
    <row r="5" spans="1:17" ht="22.5" customHeight="1" thickTop="1" x14ac:dyDescent="0.25">
      <c r="A5" s="224" t="s">
        <v>5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O5" s="198" t="s">
        <v>114</v>
      </c>
      <c r="P5" s="14" t="s">
        <v>11</v>
      </c>
      <c r="Q5" s="15" t="s">
        <v>10</v>
      </c>
    </row>
    <row r="6" spans="1:17" ht="22.5" customHeight="1" x14ac:dyDescent="0.25">
      <c r="A6" s="226" t="s">
        <v>194</v>
      </c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O6" s="199"/>
      <c r="P6" s="16" t="s">
        <v>12</v>
      </c>
      <c r="Q6" s="24" t="s">
        <v>19</v>
      </c>
    </row>
    <row r="7" spans="1:17" ht="25.5" customHeight="1" x14ac:dyDescent="0.25">
      <c r="A7" s="117" t="s">
        <v>132</v>
      </c>
      <c r="B7" s="162"/>
      <c r="C7" s="99"/>
      <c r="D7" s="99"/>
      <c r="E7" s="99"/>
      <c r="F7" s="99"/>
      <c r="G7" s="99"/>
      <c r="H7" s="96"/>
      <c r="I7" s="34"/>
      <c r="J7" s="34"/>
      <c r="K7" s="34"/>
      <c r="L7" s="34"/>
      <c r="O7" s="199"/>
      <c r="P7" s="16" t="s">
        <v>13</v>
      </c>
      <c r="Q7" s="24" t="s">
        <v>20</v>
      </c>
    </row>
    <row r="8" spans="1:17" ht="25.5" customHeight="1" x14ac:dyDescent="0.25">
      <c r="A8" s="117" t="s">
        <v>133</v>
      </c>
      <c r="B8" s="162"/>
      <c r="C8" s="99"/>
      <c r="D8" s="99"/>
      <c r="E8" s="99"/>
      <c r="F8" s="99"/>
      <c r="G8" s="99"/>
      <c r="H8" s="96"/>
      <c r="I8" s="34"/>
      <c r="J8" s="34"/>
      <c r="K8" s="34"/>
      <c r="L8" s="34"/>
      <c r="O8" s="199"/>
      <c r="P8" s="16" t="s">
        <v>67</v>
      </c>
      <c r="Q8" s="24" t="s">
        <v>68</v>
      </c>
    </row>
    <row r="9" spans="1:17" ht="25.5" customHeight="1" x14ac:dyDescent="0.25">
      <c r="A9" s="117" t="s">
        <v>134</v>
      </c>
      <c r="B9" s="162"/>
      <c r="C9" s="99"/>
      <c r="D9" s="99"/>
      <c r="E9" s="99"/>
      <c r="F9" s="99"/>
      <c r="G9" s="99"/>
      <c r="H9" s="96"/>
      <c r="I9" s="34"/>
      <c r="J9" s="34"/>
      <c r="K9" s="34"/>
      <c r="L9" s="34"/>
      <c r="O9" s="199"/>
      <c r="P9" s="16" t="s">
        <v>69</v>
      </c>
      <c r="Q9" s="24" t="s">
        <v>70</v>
      </c>
    </row>
    <row r="10" spans="1:17" ht="15.75" customHeight="1" x14ac:dyDescent="0.25">
      <c r="A10" s="35"/>
      <c r="B10" s="35"/>
      <c r="C10" s="35"/>
      <c r="D10" s="35"/>
      <c r="E10" s="35"/>
      <c r="F10" s="36"/>
      <c r="G10" s="35" t="s">
        <v>0</v>
      </c>
      <c r="H10" s="36"/>
      <c r="I10" s="36"/>
      <c r="J10" s="36"/>
      <c r="K10" s="9"/>
      <c r="L10" s="9"/>
      <c r="O10" s="199"/>
      <c r="P10" s="16" t="s">
        <v>14</v>
      </c>
      <c r="Q10" s="24" t="s">
        <v>22</v>
      </c>
    </row>
    <row r="11" spans="1:17" ht="45" customHeight="1" x14ac:dyDescent="0.25">
      <c r="A11" s="117" t="s">
        <v>135</v>
      </c>
      <c r="B11" s="118"/>
      <c r="C11" s="118"/>
      <c r="D11" s="162"/>
      <c r="E11" s="203">
        <v>1</v>
      </c>
      <c r="F11" s="204"/>
      <c r="G11" s="37"/>
      <c r="H11" s="38"/>
      <c r="I11" s="39" t="s">
        <v>136</v>
      </c>
      <c r="J11" s="205" t="s">
        <v>28</v>
      </c>
      <c r="K11" s="205"/>
      <c r="L11" s="40"/>
      <c r="O11" s="199"/>
      <c r="P11" s="16" t="s">
        <v>15</v>
      </c>
      <c r="Q11" s="24" t="s">
        <v>23</v>
      </c>
    </row>
    <row r="12" spans="1:17" ht="15.75" customHeight="1" x14ac:dyDescent="0.25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O12" s="199"/>
      <c r="P12" s="16" t="s">
        <v>71</v>
      </c>
      <c r="Q12" s="24" t="s">
        <v>66</v>
      </c>
    </row>
    <row r="13" spans="1:17" ht="27" customHeight="1" thickBot="1" x14ac:dyDescent="0.3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O13" s="199"/>
      <c r="P13" s="16" t="s">
        <v>16</v>
      </c>
      <c r="Q13" s="24" t="s">
        <v>31</v>
      </c>
    </row>
    <row r="14" spans="1:17" ht="27" customHeight="1" thickBot="1" x14ac:dyDescent="0.3">
      <c r="A14" s="217" t="s">
        <v>137</v>
      </c>
      <c r="B14" s="218"/>
      <c r="C14" s="218"/>
      <c r="D14" s="218"/>
      <c r="E14" s="218"/>
      <c r="F14" s="218"/>
      <c r="G14" s="218"/>
      <c r="H14" s="218"/>
      <c r="I14" s="218"/>
      <c r="J14" s="218"/>
      <c r="K14" s="218"/>
      <c r="L14" s="219"/>
      <c r="O14" s="199"/>
      <c r="P14" s="16" t="s">
        <v>72</v>
      </c>
      <c r="Q14" s="24" t="s">
        <v>73</v>
      </c>
    </row>
    <row r="15" spans="1:17" ht="27" customHeight="1" x14ac:dyDescent="0.25">
      <c r="A15" s="228" t="s">
        <v>138</v>
      </c>
      <c r="B15" s="230" t="s">
        <v>139</v>
      </c>
      <c r="C15" s="233" t="s">
        <v>152</v>
      </c>
      <c r="D15" s="230" t="s">
        <v>162</v>
      </c>
      <c r="E15" s="233" t="s">
        <v>140</v>
      </c>
      <c r="F15" s="236"/>
      <c r="G15" s="236"/>
      <c r="H15" s="236"/>
      <c r="I15" s="236"/>
      <c r="J15" s="236"/>
      <c r="K15" s="236"/>
      <c r="L15" s="237"/>
      <c r="O15" s="199"/>
      <c r="P15" s="16" t="s">
        <v>74</v>
      </c>
      <c r="Q15" s="24" t="s">
        <v>75</v>
      </c>
    </row>
    <row r="16" spans="1:17" ht="27" customHeight="1" x14ac:dyDescent="0.25">
      <c r="A16" s="229"/>
      <c r="B16" s="231"/>
      <c r="C16" s="234"/>
      <c r="D16" s="231"/>
      <c r="E16" s="238"/>
      <c r="F16" s="239"/>
      <c r="G16" s="239"/>
      <c r="H16" s="239"/>
      <c r="I16" s="239"/>
      <c r="J16" s="239"/>
      <c r="K16" s="239"/>
      <c r="L16" s="240"/>
      <c r="O16" s="199"/>
      <c r="P16" s="16" t="s">
        <v>76</v>
      </c>
      <c r="Q16" s="24" t="s">
        <v>77</v>
      </c>
    </row>
    <row r="17" spans="1:17" ht="27" customHeight="1" x14ac:dyDescent="0.25">
      <c r="A17" s="229"/>
      <c r="B17" s="231"/>
      <c r="C17" s="234"/>
      <c r="D17" s="231"/>
      <c r="E17" s="238"/>
      <c r="F17" s="239"/>
      <c r="G17" s="239"/>
      <c r="H17" s="239"/>
      <c r="I17" s="239"/>
      <c r="J17" s="239"/>
      <c r="K17" s="239"/>
      <c r="L17" s="240"/>
      <c r="O17" s="199"/>
      <c r="P17" s="16" t="s">
        <v>78</v>
      </c>
      <c r="Q17" s="24" t="s">
        <v>79</v>
      </c>
    </row>
    <row r="18" spans="1:17" ht="27" customHeight="1" x14ac:dyDescent="0.25">
      <c r="A18" s="229"/>
      <c r="B18" s="232"/>
      <c r="C18" s="235"/>
      <c r="D18" s="232"/>
      <c r="E18" s="241"/>
      <c r="F18" s="242"/>
      <c r="G18" s="242"/>
      <c r="H18" s="242"/>
      <c r="I18" s="242"/>
      <c r="J18" s="242"/>
      <c r="K18" s="242"/>
      <c r="L18" s="243"/>
      <c r="O18" s="199"/>
      <c r="P18" s="16" t="s">
        <v>80</v>
      </c>
      <c r="Q18" s="24" t="s">
        <v>81</v>
      </c>
    </row>
    <row r="19" spans="1:17" ht="29.25" customHeight="1" x14ac:dyDescent="0.25">
      <c r="A19" s="73">
        <v>41548</v>
      </c>
      <c r="B19" s="74">
        <v>4</v>
      </c>
      <c r="C19" s="75" t="s">
        <v>22</v>
      </c>
      <c r="D19" s="76" t="s">
        <v>127</v>
      </c>
      <c r="E19" s="244"/>
      <c r="F19" s="201"/>
      <c r="G19" s="201"/>
      <c r="H19" s="201"/>
      <c r="I19" s="201"/>
      <c r="J19" s="201"/>
      <c r="K19" s="201"/>
      <c r="L19" s="202"/>
      <c r="O19" s="199"/>
      <c r="P19" s="16" t="s">
        <v>82</v>
      </c>
      <c r="Q19" s="24" t="s">
        <v>83</v>
      </c>
    </row>
    <row r="20" spans="1:17" ht="29.25" customHeight="1" x14ac:dyDescent="0.25">
      <c r="A20" s="73">
        <v>41548</v>
      </c>
      <c r="B20" s="74">
        <v>4</v>
      </c>
      <c r="C20" s="75" t="s">
        <v>10</v>
      </c>
      <c r="D20" s="76" t="s">
        <v>129</v>
      </c>
      <c r="E20" s="201"/>
      <c r="F20" s="201"/>
      <c r="G20" s="201"/>
      <c r="H20" s="201"/>
      <c r="I20" s="201"/>
      <c r="J20" s="201"/>
      <c r="K20" s="201"/>
      <c r="L20" s="202"/>
      <c r="O20" s="199"/>
      <c r="P20" s="16" t="s">
        <v>84</v>
      </c>
      <c r="Q20" s="24" t="s">
        <v>85</v>
      </c>
    </row>
    <row r="21" spans="1:17" ht="29.25" customHeight="1" x14ac:dyDescent="0.25">
      <c r="A21" s="73">
        <v>41549</v>
      </c>
      <c r="B21" s="74">
        <v>8</v>
      </c>
      <c r="C21" s="75" t="s">
        <v>66</v>
      </c>
      <c r="D21" s="76" t="s">
        <v>128</v>
      </c>
      <c r="E21" s="201"/>
      <c r="F21" s="201"/>
      <c r="G21" s="201"/>
      <c r="H21" s="201"/>
      <c r="I21" s="201"/>
      <c r="J21" s="201"/>
      <c r="K21" s="201"/>
      <c r="L21" s="202"/>
      <c r="O21" s="199"/>
      <c r="P21" s="16" t="s">
        <v>17</v>
      </c>
      <c r="Q21" s="24" t="s">
        <v>32</v>
      </c>
    </row>
    <row r="22" spans="1:17" ht="29.25" customHeight="1" thickBot="1" x14ac:dyDescent="0.3">
      <c r="A22" s="73">
        <v>41550</v>
      </c>
      <c r="B22" s="74">
        <v>8</v>
      </c>
      <c r="C22" s="75" t="s">
        <v>27</v>
      </c>
      <c r="D22" s="76"/>
      <c r="E22" s="201"/>
      <c r="F22" s="201"/>
      <c r="G22" s="201"/>
      <c r="H22" s="201"/>
      <c r="I22" s="201"/>
      <c r="J22" s="201"/>
      <c r="K22" s="201"/>
      <c r="L22" s="202"/>
      <c r="O22" s="225"/>
      <c r="P22" s="18" t="s">
        <v>18</v>
      </c>
      <c r="Q22" s="19" t="s">
        <v>33</v>
      </c>
    </row>
    <row r="23" spans="1:17" ht="29.25" customHeight="1" thickTop="1" x14ac:dyDescent="0.25">
      <c r="A23" s="73">
        <v>41551</v>
      </c>
      <c r="B23" s="74">
        <v>8</v>
      </c>
      <c r="C23" s="75" t="s">
        <v>27</v>
      </c>
      <c r="D23" s="76"/>
      <c r="E23" s="201"/>
      <c r="F23" s="201"/>
      <c r="G23" s="201"/>
      <c r="H23" s="201"/>
      <c r="I23" s="201"/>
      <c r="J23" s="201"/>
      <c r="K23" s="201"/>
      <c r="L23" s="202"/>
      <c r="O23" s="198" t="s">
        <v>113</v>
      </c>
      <c r="P23" s="14" t="s">
        <v>52</v>
      </c>
      <c r="Q23" s="15" t="s">
        <v>53</v>
      </c>
    </row>
    <row r="24" spans="1:17" ht="29.25" customHeight="1" x14ac:dyDescent="0.25">
      <c r="A24" s="73">
        <v>41554</v>
      </c>
      <c r="B24" s="74">
        <v>8</v>
      </c>
      <c r="C24" s="75" t="s">
        <v>66</v>
      </c>
      <c r="D24" s="76" t="s">
        <v>128</v>
      </c>
      <c r="E24" s="201"/>
      <c r="F24" s="201"/>
      <c r="G24" s="201"/>
      <c r="H24" s="201"/>
      <c r="I24" s="201"/>
      <c r="J24" s="201"/>
      <c r="K24" s="201"/>
      <c r="L24" s="202"/>
      <c r="O24" s="199"/>
      <c r="P24" s="16" t="s">
        <v>54</v>
      </c>
      <c r="Q24" s="24" t="s">
        <v>55</v>
      </c>
    </row>
    <row r="25" spans="1:17" ht="29.25" customHeight="1" x14ac:dyDescent="0.25">
      <c r="A25" s="73">
        <v>41555</v>
      </c>
      <c r="B25" s="74">
        <v>8</v>
      </c>
      <c r="C25" s="75" t="s">
        <v>22</v>
      </c>
      <c r="D25" s="76" t="s">
        <v>127</v>
      </c>
      <c r="E25" s="201"/>
      <c r="F25" s="201"/>
      <c r="G25" s="201"/>
      <c r="H25" s="201"/>
      <c r="I25" s="201"/>
      <c r="J25" s="201"/>
      <c r="K25" s="201"/>
      <c r="L25" s="202"/>
      <c r="O25" s="199"/>
      <c r="P25" s="16" t="s">
        <v>56</v>
      </c>
      <c r="Q25" s="24" t="s">
        <v>57</v>
      </c>
    </row>
    <row r="26" spans="1:17" ht="29.25" customHeight="1" x14ac:dyDescent="0.25">
      <c r="A26" s="73">
        <v>41556</v>
      </c>
      <c r="B26" s="74">
        <v>8</v>
      </c>
      <c r="C26" s="75" t="s">
        <v>111</v>
      </c>
      <c r="D26" s="76"/>
      <c r="E26" s="201"/>
      <c r="F26" s="201"/>
      <c r="G26" s="201"/>
      <c r="H26" s="201"/>
      <c r="I26" s="201"/>
      <c r="J26" s="201"/>
      <c r="K26" s="201"/>
      <c r="L26" s="202"/>
      <c r="O26" s="199"/>
      <c r="P26" s="16" t="s">
        <v>58</v>
      </c>
      <c r="Q26" s="24" t="s">
        <v>59</v>
      </c>
    </row>
    <row r="27" spans="1:17" ht="29.25" customHeight="1" x14ac:dyDescent="0.25">
      <c r="A27" s="73">
        <v>41557</v>
      </c>
      <c r="B27" s="74">
        <v>8</v>
      </c>
      <c r="C27" s="75" t="s">
        <v>22</v>
      </c>
      <c r="D27" s="76" t="s">
        <v>127</v>
      </c>
      <c r="E27" s="201"/>
      <c r="F27" s="201"/>
      <c r="G27" s="201"/>
      <c r="H27" s="201"/>
      <c r="I27" s="201"/>
      <c r="J27" s="201"/>
      <c r="K27" s="201"/>
      <c r="L27" s="202"/>
      <c r="O27" s="199"/>
      <c r="P27" s="16" t="s">
        <v>37</v>
      </c>
      <c r="Q27" s="24" t="s">
        <v>41</v>
      </c>
    </row>
    <row r="28" spans="1:17" ht="29.25" customHeight="1" x14ac:dyDescent="0.25">
      <c r="A28" s="73">
        <v>41558</v>
      </c>
      <c r="B28" s="74">
        <v>8</v>
      </c>
      <c r="C28" s="75" t="s">
        <v>22</v>
      </c>
      <c r="D28" s="76" t="s">
        <v>127</v>
      </c>
      <c r="E28" s="201"/>
      <c r="F28" s="201"/>
      <c r="G28" s="201"/>
      <c r="H28" s="201"/>
      <c r="I28" s="201"/>
      <c r="J28" s="201"/>
      <c r="K28" s="201"/>
      <c r="L28" s="202"/>
      <c r="O28" s="199"/>
      <c r="P28" s="16" t="s">
        <v>38</v>
      </c>
      <c r="Q28" s="24" t="s">
        <v>42</v>
      </c>
    </row>
    <row r="29" spans="1:17" ht="29.25" customHeight="1" x14ac:dyDescent="0.25">
      <c r="A29" s="73">
        <v>41561</v>
      </c>
      <c r="B29" s="74">
        <v>8</v>
      </c>
      <c r="C29" s="75" t="s">
        <v>22</v>
      </c>
      <c r="D29" s="76" t="s">
        <v>127</v>
      </c>
      <c r="E29" s="201"/>
      <c r="F29" s="201"/>
      <c r="G29" s="201"/>
      <c r="H29" s="201"/>
      <c r="I29" s="201"/>
      <c r="J29" s="201"/>
      <c r="K29" s="201"/>
      <c r="L29" s="202"/>
      <c r="O29" s="199"/>
      <c r="P29" s="16" t="s">
        <v>50</v>
      </c>
      <c r="Q29" s="24" t="s">
        <v>51</v>
      </c>
    </row>
    <row r="30" spans="1:17" ht="29.25" customHeight="1" x14ac:dyDescent="0.25">
      <c r="A30" s="73">
        <v>41562</v>
      </c>
      <c r="B30" s="74">
        <v>8</v>
      </c>
      <c r="C30" s="75" t="s">
        <v>43</v>
      </c>
      <c r="D30" s="76" t="s">
        <v>130</v>
      </c>
      <c r="E30" s="201"/>
      <c r="F30" s="201"/>
      <c r="G30" s="201"/>
      <c r="H30" s="201"/>
      <c r="I30" s="201"/>
      <c r="J30" s="201"/>
      <c r="K30" s="201"/>
      <c r="L30" s="202"/>
      <c r="O30" s="199"/>
      <c r="P30" s="16" t="s">
        <v>60</v>
      </c>
      <c r="Q30" s="24" t="s">
        <v>61</v>
      </c>
    </row>
    <row r="31" spans="1:17" ht="29.25" customHeight="1" x14ac:dyDescent="0.25">
      <c r="A31" s="73">
        <v>41563</v>
      </c>
      <c r="B31" s="74">
        <v>8</v>
      </c>
      <c r="C31" s="75" t="s">
        <v>22</v>
      </c>
      <c r="D31" s="76" t="s">
        <v>127</v>
      </c>
      <c r="E31" s="201"/>
      <c r="F31" s="201"/>
      <c r="G31" s="201"/>
      <c r="H31" s="201"/>
      <c r="I31" s="201"/>
      <c r="J31" s="201"/>
      <c r="K31" s="201"/>
      <c r="L31" s="202"/>
      <c r="O31" s="199"/>
      <c r="P31" s="16" t="s">
        <v>62</v>
      </c>
      <c r="Q31" s="24" t="s">
        <v>63</v>
      </c>
    </row>
    <row r="32" spans="1:17" ht="29.25" customHeight="1" x14ac:dyDescent="0.25">
      <c r="A32" s="73">
        <v>41564</v>
      </c>
      <c r="B32" s="74">
        <v>8</v>
      </c>
      <c r="C32" s="75" t="s">
        <v>43</v>
      </c>
      <c r="D32" s="76" t="s">
        <v>130</v>
      </c>
      <c r="E32" s="201"/>
      <c r="F32" s="201"/>
      <c r="G32" s="201"/>
      <c r="H32" s="201"/>
      <c r="I32" s="201"/>
      <c r="J32" s="201"/>
      <c r="K32" s="201"/>
      <c r="L32" s="202"/>
      <c r="O32" s="199"/>
      <c r="P32" s="16" t="s">
        <v>39</v>
      </c>
      <c r="Q32" s="24" t="s">
        <v>43</v>
      </c>
    </row>
    <row r="33" spans="1:17" ht="29.25" customHeight="1" x14ac:dyDescent="0.25">
      <c r="A33" s="73">
        <v>41565</v>
      </c>
      <c r="B33" s="74">
        <v>8</v>
      </c>
      <c r="C33" s="75" t="s">
        <v>110</v>
      </c>
      <c r="D33" s="76"/>
      <c r="E33" s="201"/>
      <c r="F33" s="201"/>
      <c r="G33" s="201"/>
      <c r="H33" s="201"/>
      <c r="I33" s="201"/>
      <c r="J33" s="201"/>
      <c r="K33" s="201"/>
      <c r="L33" s="202"/>
      <c r="O33" s="199"/>
      <c r="P33" s="16" t="s">
        <v>94</v>
      </c>
      <c r="Q33" s="24" t="s">
        <v>95</v>
      </c>
    </row>
    <row r="34" spans="1:17" ht="29.25" customHeight="1" x14ac:dyDescent="0.25">
      <c r="A34" s="73">
        <v>41568</v>
      </c>
      <c r="B34" s="74">
        <v>8</v>
      </c>
      <c r="C34" s="75" t="s">
        <v>43</v>
      </c>
      <c r="D34" s="76" t="s">
        <v>130</v>
      </c>
      <c r="E34" s="201"/>
      <c r="F34" s="201"/>
      <c r="G34" s="201"/>
      <c r="H34" s="201"/>
      <c r="I34" s="201"/>
      <c r="J34" s="201"/>
      <c r="K34" s="201"/>
      <c r="L34" s="202"/>
      <c r="O34" s="199"/>
      <c r="P34" s="16" t="s">
        <v>40</v>
      </c>
      <c r="Q34" s="24" t="s">
        <v>44</v>
      </c>
    </row>
    <row r="35" spans="1:17" ht="29.25" customHeight="1" x14ac:dyDescent="0.25">
      <c r="A35" s="73">
        <v>41569</v>
      </c>
      <c r="B35" s="74">
        <v>8</v>
      </c>
      <c r="C35" s="75" t="s">
        <v>26</v>
      </c>
      <c r="D35" s="76"/>
      <c r="E35" s="201"/>
      <c r="F35" s="201"/>
      <c r="G35" s="201"/>
      <c r="H35" s="201"/>
      <c r="I35" s="201"/>
      <c r="J35" s="201"/>
      <c r="K35" s="201"/>
      <c r="L35" s="202"/>
      <c r="O35" s="199"/>
      <c r="P35" s="16" t="s">
        <v>96</v>
      </c>
      <c r="Q35" s="24" t="s">
        <v>45</v>
      </c>
    </row>
    <row r="36" spans="1:17" ht="29.25" customHeight="1" x14ac:dyDescent="0.25">
      <c r="A36" s="73">
        <v>41570</v>
      </c>
      <c r="B36" s="74">
        <v>8</v>
      </c>
      <c r="C36" s="75" t="s">
        <v>111</v>
      </c>
      <c r="D36" s="76"/>
      <c r="E36" s="201"/>
      <c r="F36" s="201"/>
      <c r="G36" s="201"/>
      <c r="H36" s="201"/>
      <c r="I36" s="201"/>
      <c r="J36" s="201"/>
      <c r="K36" s="201"/>
      <c r="L36" s="202"/>
      <c r="O36" s="199"/>
      <c r="P36" s="16" t="s">
        <v>97</v>
      </c>
      <c r="Q36" s="24" t="s">
        <v>46</v>
      </c>
    </row>
    <row r="37" spans="1:17" ht="29.25" customHeight="1" x14ac:dyDescent="0.25">
      <c r="A37" s="73">
        <v>41571</v>
      </c>
      <c r="B37" s="74">
        <v>8</v>
      </c>
      <c r="C37" s="75" t="s">
        <v>27</v>
      </c>
      <c r="D37" s="76"/>
      <c r="E37" s="201"/>
      <c r="F37" s="201"/>
      <c r="G37" s="201"/>
      <c r="H37" s="201"/>
      <c r="I37" s="201"/>
      <c r="J37" s="201"/>
      <c r="K37" s="201"/>
      <c r="L37" s="202"/>
      <c r="O37" s="199"/>
      <c r="P37" s="16" t="s">
        <v>98</v>
      </c>
      <c r="Q37" s="24" t="s">
        <v>47</v>
      </c>
    </row>
    <row r="38" spans="1:17" ht="29.25" customHeight="1" x14ac:dyDescent="0.25">
      <c r="A38" s="73">
        <v>41572</v>
      </c>
      <c r="B38" s="74">
        <v>8</v>
      </c>
      <c r="C38" s="75" t="s">
        <v>43</v>
      </c>
      <c r="D38" s="76" t="s">
        <v>130</v>
      </c>
      <c r="E38" s="201"/>
      <c r="F38" s="201"/>
      <c r="G38" s="201"/>
      <c r="H38" s="201"/>
      <c r="I38" s="201"/>
      <c r="J38" s="201"/>
      <c r="K38" s="201"/>
      <c r="L38" s="202"/>
      <c r="O38" s="199"/>
      <c r="P38" s="17" t="s">
        <v>86</v>
      </c>
      <c r="Q38" s="24" t="s">
        <v>48</v>
      </c>
    </row>
    <row r="39" spans="1:17" ht="29.25" customHeight="1" x14ac:dyDescent="0.25">
      <c r="A39" s="73">
        <v>41575</v>
      </c>
      <c r="B39" s="74">
        <v>8</v>
      </c>
      <c r="C39" s="75" t="s">
        <v>115</v>
      </c>
      <c r="D39" s="76"/>
      <c r="E39" s="201"/>
      <c r="F39" s="201"/>
      <c r="G39" s="201"/>
      <c r="H39" s="201"/>
      <c r="I39" s="201"/>
      <c r="J39" s="201"/>
      <c r="K39" s="201"/>
      <c r="L39" s="202"/>
      <c r="O39" s="199"/>
      <c r="P39" s="16" t="s">
        <v>99</v>
      </c>
      <c r="Q39" s="24" t="s">
        <v>49</v>
      </c>
    </row>
    <row r="40" spans="1:17" ht="29.25" customHeight="1" x14ac:dyDescent="0.25">
      <c r="A40" s="73">
        <v>41576</v>
      </c>
      <c r="B40" s="74">
        <v>8</v>
      </c>
      <c r="C40" s="75" t="s">
        <v>66</v>
      </c>
      <c r="D40" s="76" t="s">
        <v>128</v>
      </c>
      <c r="E40" s="201"/>
      <c r="F40" s="201"/>
      <c r="G40" s="201"/>
      <c r="H40" s="201"/>
      <c r="I40" s="201"/>
      <c r="J40" s="201"/>
      <c r="K40" s="201"/>
      <c r="L40" s="202"/>
      <c r="O40" s="199"/>
      <c r="P40" s="16" t="s">
        <v>36</v>
      </c>
      <c r="Q40" s="24" t="s">
        <v>108</v>
      </c>
    </row>
    <row r="41" spans="1:17" ht="52.5" customHeight="1" x14ac:dyDescent="0.25">
      <c r="A41" s="73">
        <v>41577</v>
      </c>
      <c r="B41" s="74">
        <v>8</v>
      </c>
      <c r="C41" s="75" t="s">
        <v>125</v>
      </c>
      <c r="D41" s="76"/>
      <c r="E41" s="201"/>
      <c r="F41" s="201"/>
      <c r="G41" s="201"/>
      <c r="H41" s="201"/>
      <c r="I41" s="201"/>
      <c r="J41" s="201"/>
      <c r="K41" s="201"/>
      <c r="L41" s="202"/>
      <c r="O41" s="199"/>
      <c r="P41" s="16" t="s">
        <v>107</v>
      </c>
      <c r="Q41" s="24" t="s">
        <v>109</v>
      </c>
    </row>
    <row r="42" spans="1:17" ht="29.25" customHeight="1" thickBot="1" x14ac:dyDescent="0.3">
      <c r="A42" s="77">
        <v>41578</v>
      </c>
      <c r="B42" s="78">
        <v>8</v>
      </c>
      <c r="C42" s="75" t="s">
        <v>66</v>
      </c>
      <c r="D42" s="76" t="s">
        <v>128</v>
      </c>
      <c r="E42" s="206"/>
      <c r="F42" s="206"/>
      <c r="G42" s="206"/>
      <c r="H42" s="206"/>
      <c r="I42" s="206"/>
      <c r="J42" s="206"/>
      <c r="K42" s="206"/>
      <c r="L42" s="207"/>
      <c r="O42" s="199"/>
      <c r="P42" s="16" t="s">
        <v>87</v>
      </c>
      <c r="Q42" s="24" t="s">
        <v>100</v>
      </c>
    </row>
    <row r="43" spans="1:17" ht="51.75" customHeight="1" thickTop="1" thickBot="1" x14ac:dyDescent="0.3">
      <c r="A43" s="43" t="s">
        <v>141</v>
      </c>
      <c r="B43" s="44">
        <f>SUM(B19:B42)</f>
        <v>184</v>
      </c>
      <c r="C43" s="45"/>
      <c r="D43" s="46"/>
      <c r="E43" s="208"/>
      <c r="F43" s="208"/>
      <c r="G43" s="208"/>
      <c r="H43" s="208"/>
      <c r="I43" s="208"/>
      <c r="J43" s="208"/>
      <c r="K43" s="208"/>
      <c r="L43" s="209"/>
      <c r="O43" s="199"/>
      <c r="P43" s="16" t="s">
        <v>88</v>
      </c>
      <c r="Q43" s="24" t="s">
        <v>101</v>
      </c>
    </row>
    <row r="44" spans="1:17" ht="21.75" customHeight="1" x14ac:dyDescent="0.25">
      <c r="O44" s="199"/>
      <c r="P44" s="16" t="s">
        <v>89</v>
      </c>
      <c r="Q44" s="24" t="s">
        <v>102</v>
      </c>
    </row>
    <row r="45" spans="1:17" ht="21.75" customHeight="1" x14ac:dyDescent="0.25">
      <c r="A45" s="23"/>
      <c r="B45" s="23"/>
      <c r="C45" s="23"/>
      <c r="D45" s="23"/>
      <c r="E45" s="23"/>
      <c r="F45" s="23"/>
      <c r="G45" s="23"/>
      <c r="H45" s="23"/>
      <c r="I45" s="10"/>
      <c r="J45" s="4"/>
      <c r="K45" s="4"/>
      <c r="L45" s="4"/>
      <c r="O45" s="199"/>
      <c r="P45" s="16" t="s">
        <v>90</v>
      </c>
      <c r="Q45" s="24" t="s">
        <v>103</v>
      </c>
    </row>
    <row r="46" spans="1:17" ht="21.75" customHeight="1" thickBot="1" x14ac:dyDescent="0.3">
      <c r="A46" s="23"/>
      <c r="B46" s="23"/>
      <c r="C46" s="23"/>
      <c r="D46" s="23"/>
      <c r="E46" s="23"/>
      <c r="F46" s="23"/>
      <c r="G46" s="23"/>
      <c r="H46" s="23"/>
      <c r="I46" s="10"/>
      <c r="J46" s="4"/>
      <c r="K46" s="4"/>
      <c r="L46" s="4"/>
      <c r="O46" s="199"/>
      <c r="P46" s="16" t="s">
        <v>91</v>
      </c>
      <c r="Q46" s="24" t="s">
        <v>104</v>
      </c>
    </row>
    <row r="47" spans="1:17" ht="57" customHeight="1" thickBot="1" x14ac:dyDescent="0.3">
      <c r="A47" s="32" t="s">
        <v>142</v>
      </c>
      <c r="B47" s="210" t="s">
        <v>143</v>
      </c>
      <c r="C47" s="211"/>
      <c r="D47" s="211"/>
      <c r="E47" s="211"/>
      <c r="F47" s="211"/>
      <c r="G47" s="211"/>
      <c r="H47" s="212"/>
      <c r="I47" s="213" t="s">
        <v>163</v>
      </c>
      <c r="J47" s="214"/>
      <c r="K47" s="215" t="s">
        <v>144</v>
      </c>
      <c r="L47" s="216"/>
      <c r="O47" s="199"/>
      <c r="P47" s="16" t="s">
        <v>92</v>
      </c>
      <c r="Q47" s="24" t="s">
        <v>105</v>
      </c>
    </row>
    <row r="48" spans="1:17" ht="36" customHeight="1" thickBot="1" x14ac:dyDescent="0.3">
      <c r="A48" s="192" t="s">
        <v>127</v>
      </c>
      <c r="B48" s="195" t="s">
        <v>6</v>
      </c>
      <c r="C48" s="196"/>
      <c r="D48" s="197"/>
      <c r="E48" s="147" t="s">
        <v>14</v>
      </c>
      <c r="F48" s="148"/>
      <c r="G48" s="148"/>
      <c r="H48" s="149"/>
      <c r="I48" s="190">
        <f>SUMIF($D$19:$D$42,P65,$B$19:$B$42)</f>
        <v>44</v>
      </c>
      <c r="J48" s="191"/>
      <c r="K48" s="179">
        <f>FLOOR((I48/$G$79),0.0001)</f>
        <v>0.39280000000000004</v>
      </c>
      <c r="L48" s="180"/>
      <c r="O48" s="199"/>
      <c r="P48" s="16" t="s">
        <v>93</v>
      </c>
      <c r="Q48" s="24" t="s">
        <v>106</v>
      </c>
    </row>
    <row r="49" spans="1:17" ht="21.75" customHeight="1" thickBot="1" x14ac:dyDescent="0.3">
      <c r="A49" s="193"/>
      <c r="B49" s="117" t="s">
        <v>21</v>
      </c>
      <c r="C49" s="118"/>
      <c r="D49" s="162"/>
      <c r="E49" s="163" t="s">
        <v>22</v>
      </c>
      <c r="F49" s="164"/>
      <c r="G49" s="164"/>
      <c r="H49" s="165"/>
      <c r="I49" s="190"/>
      <c r="J49" s="191"/>
      <c r="K49" s="179"/>
      <c r="L49" s="180"/>
      <c r="O49" s="199"/>
      <c r="P49" s="16" t="s">
        <v>64</v>
      </c>
      <c r="Q49" s="24" t="s">
        <v>64</v>
      </c>
    </row>
    <row r="50" spans="1:17" ht="21.75" customHeight="1" thickBot="1" x14ac:dyDescent="0.3">
      <c r="A50" s="193"/>
      <c r="B50" s="117" t="s">
        <v>8</v>
      </c>
      <c r="C50" s="118"/>
      <c r="D50" s="162"/>
      <c r="E50" s="163"/>
      <c r="F50" s="164"/>
      <c r="G50" s="164"/>
      <c r="H50" s="165"/>
      <c r="I50" s="190"/>
      <c r="J50" s="191"/>
      <c r="K50" s="179"/>
      <c r="L50" s="180"/>
      <c r="O50" s="200"/>
      <c r="P50" s="21" t="s">
        <v>65</v>
      </c>
      <c r="Q50" s="25" t="s">
        <v>65</v>
      </c>
    </row>
    <row r="51" spans="1:17" ht="41.25" customHeight="1" thickBot="1" x14ac:dyDescent="0.3">
      <c r="A51" s="194"/>
      <c r="B51" s="173" t="s">
        <v>9</v>
      </c>
      <c r="C51" s="174"/>
      <c r="D51" s="175"/>
      <c r="E51" s="124"/>
      <c r="F51" s="125"/>
      <c r="G51" s="125"/>
      <c r="H51" s="126"/>
      <c r="I51" s="190"/>
      <c r="J51" s="191"/>
      <c r="K51" s="179"/>
      <c r="L51" s="180"/>
      <c r="O51" s="28"/>
      <c r="P51" s="13"/>
      <c r="Q51" s="13"/>
    </row>
    <row r="52" spans="1:17" ht="36" customHeight="1" thickBot="1" x14ac:dyDescent="0.3">
      <c r="A52" s="141" t="s">
        <v>128</v>
      </c>
      <c r="B52" s="144" t="s">
        <v>6</v>
      </c>
      <c r="C52" s="145"/>
      <c r="D52" s="146"/>
      <c r="E52" s="147" t="s">
        <v>71</v>
      </c>
      <c r="F52" s="148"/>
      <c r="G52" s="148"/>
      <c r="H52" s="149"/>
      <c r="I52" s="190">
        <f>SUMIF($D$19:$D$42,P66,$B$19:$B$42)</f>
        <v>32</v>
      </c>
      <c r="J52" s="191"/>
      <c r="K52" s="179">
        <f>FLOOR((I52/$G$79),0.0001)</f>
        <v>0.28570000000000001</v>
      </c>
      <c r="L52" s="180"/>
      <c r="O52" s="66"/>
      <c r="P52" s="11"/>
      <c r="Q52" s="12"/>
    </row>
    <row r="53" spans="1:17" ht="21.75" customHeight="1" thickBot="1" x14ac:dyDescent="0.3">
      <c r="A53" s="142"/>
      <c r="B53" s="117" t="s">
        <v>21</v>
      </c>
      <c r="C53" s="118"/>
      <c r="D53" s="162"/>
      <c r="E53" s="163" t="s">
        <v>66</v>
      </c>
      <c r="F53" s="164"/>
      <c r="G53" s="164"/>
      <c r="H53" s="165"/>
      <c r="I53" s="190"/>
      <c r="J53" s="191"/>
      <c r="K53" s="179"/>
      <c r="L53" s="180"/>
      <c r="O53" s="66"/>
      <c r="P53" s="11"/>
      <c r="Q53" s="12"/>
    </row>
    <row r="54" spans="1:17" ht="21.75" customHeight="1" thickBot="1" x14ac:dyDescent="0.3">
      <c r="A54" s="142"/>
      <c r="B54" s="117" t="s">
        <v>8</v>
      </c>
      <c r="C54" s="118"/>
      <c r="D54" s="162"/>
      <c r="E54" s="163"/>
      <c r="F54" s="164"/>
      <c r="G54" s="164"/>
      <c r="H54" s="165"/>
      <c r="I54" s="190"/>
      <c r="J54" s="191"/>
      <c r="K54" s="179"/>
      <c r="L54" s="180"/>
      <c r="O54" s="66"/>
      <c r="P54" s="11"/>
      <c r="Q54" s="12"/>
    </row>
    <row r="55" spans="1:17" ht="41.25" customHeight="1" thickBot="1" x14ac:dyDescent="0.3">
      <c r="A55" s="143"/>
      <c r="B55" s="166" t="s">
        <v>9</v>
      </c>
      <c r="C55" s="167"/>
      <c r="D55" s="168"/>
      <c r="E55" s="124"/>
      <c r="F55" s="125"/>
      <c r="G55" s="125"/>
      <c r="H55" s="126"/>
      <c r="I55" s="190"/>
      <c r="J55" s="191"/>
      <c r="K55" s="179"/>
      <c r="L55" s="180"/>
      <c r="O55" s="66"/>
      <c r="P55" s="11"/>
      <c r="Q55" s="12"/>
    </row>
    <row r="56" spans="1:17" ht="36" customHeight="1" x14ac:dyDescent="0.25">
      <c r="A56" s="181" t="s">
        <v>129</v>
      </c>
      <c r="B56" s="183" t="s">
        <v>6</v>
      </c>
      <c r="C56" s="184"/>
      <c r="D56" s="185"/>
      <c r="E56" s="147" t="s">
        <v>11</v>
      </c>
      <c r="F56" s="148"/>
      <c r="G56" s="148"/>
      <c r="H56" s="149"/>
      <c r="I56" s="186">
        <f>SUMIF($D$19:$D$42,P67,$B$19:$B$42)</f>
        <v>4</v>
      </c>
      <c r="J56" s="187"/>
      <c r="K56" s="169">
        <f>FLOOR((I56/$G$79),0.0001)</f>
        <v>3.5700000000000003E-2</v>
      </c>
      <c r="L56" s="170"/>
      <c r="O56" s="66"/>
      <c r="P56" s="11"/>
      <c r="Q56" s="12"/>
    </row>
    <row r="57" spans="1:17" ht="21.75" customHeight="1" x14ac:dyDescent="0.25">
      <c r="A57" s="142"/>
      <c r="B57" s="117" t="s">
        <v>21</v>
      </c>
      <c r="C57" s="118"/>
      <c r="D57" s="162"/>
      <c r="E57" s="163" t="s">
        <v>10</v>
      </c>
      <c r="F57" s="164"/>
      <c r="G57" s="164"/>
      <c r="H57" s="165"/>
      <c r="I57" s="152"/>
      <c r="J57" s="153"/>
      <c r="K57" s="158"/>
      <c r="L57" s="159"/>
      <c r="O57" s="66"/>
      <c r="P57" s="11"/>
      <c r="Q57" s="12"/>
    </row>
    <row r="58" spans="1:17" ht="21.75" customHeight="1" x14ac:dyDescent="0.25">
      <c r="A58" s="142"/>
      <c r="B58" s="117" t="s">
        <v>8</v>
      </c>
      <c r="C58" s="118"/>
      <c r="D58" s="162"/>
      <c r="E58" s="163"/>
      <c r="F58" s="164"/>
      <c r="G58" s="164"/>
      <c r="H58" s="165"/>
      <c r="I58" s="152"/>
      <c r="J58" s="153"/>
      <c r="K58" s="158"/>
      <c r="L58" s="159"/>
      <c r="O58" s="66"/>
      <c r="P58" s="11"/>
      <c r="Q58" s="12"/>
    </row>
    <row r="59" spans="1:17" ht="41.25" customHeight="1" thickBot="1" x14ac:dyDescent="0.3">
      <c r="A59" s="182"/>
      <c r="B59" s="173" t="s">
        <v>9</v>
      </c>
      <c r="C59" s="174"/>
      <c r="D59" s="175"/>
      <c r="E59" s="176"/>
      <c r="F59" s="177"/>
      <c r="G59" s="177"/>
      <c r="H59" s="178"/>
      <c r="I59" s="188"/>
      <c r="J59" s="189"/>
      <c r="K59" s="171"/>
      <c r="L59" s="172"/>
      <c r="O59" s="66"/>
      <c r="P59" s="11"/>
      <c r="Q59" s="12"/>
    </row>
    <row r="60" spans="1:17" ht="36" customHeight="1" x14ac:dyDescent="0.25">
      <c r="A60" s="141" t="s">
        <v>130</v>
      </c>
      <c r="B60" s="144" t="s">
        <v>6</v>
      </c>
      <c r="C60" s="145"/>
      <c r="D60" s="146"/>
      <c r="E60" s="147" t="s">
        <v>39</v>
      </c>
      <c r="F60" s="148"/>
      <c r="G60" s="148"/>
      <c r="H60" s="149"/>
      <c r="I60" s="150">
        <f>SUMIF($D$19:$D$42,P68,$B$19:$B$42)</f>
        <v>32</v>
      </c>
      <c r="J60" s="151"/>
      <c r="K60" s="156">
        <f>FLOOR((I60/$G$79),0.0001)</f>
        <v>0.28570000000000001</v>
      </c>
      <c r="L60" s="157"/>
      <c r="O60" s="66"/>
    </row>
    <row r="61" spans="1:17" ht="21.75" customHeight="1" x14ac:dyDescent="0.25">
      <c r="A61" s="142"/>
      <c r="B61" s="117" t="s">
        <v>21</v>
      </c>
      <c r="C61" s="118"/>
      <c r="D61" s="162"/>
      <c r="E61" s="163" t="s">
        <v>43</v>
      </c>
      <c r="F61" s="164"/>
      <c r="G61" s="164"/>
      <c r="H61" s="165"/>
      <c r="I61" s="152"/>
      <c r="J61" s="153"/>
      <c r="K61" s="158"/>
      <c r="L61" s="159"/>
      <c r="O61" s="28"/>
    </row>
    <row r="62" spans="1:17" ht="21.75" customHeight="1" x14ac:dyDescent="0.25">
      <c r="A62" s="142"/>
      <c r="B62" s="117" t="s">
        <v>8</v>
      </c>
      <c r="C62" s="118"/>
      <c r="D62" s="162"/>
      <c r="E62" s="163"/>
      <c r="F62" s="164"/>
      <c r="G62" s="164"/>
      <c r="H62" s="165"/>
      <c r="I62" s="152"/>
      <c r="J62" s="153"/>
      <c r="K62" s="158"/>
      <c r="L62" s="159"/>
      <c r="O62" s="28"/>
    </row>
    <row r="63" spans="1:17" ht="41.25" customHeight="1" thickBot="1" x14ac:dyDescent="0.3">
      <c r="A63" s="143"/>
      <c r="B63" s="166" t="s">
        <v>9</v>
      </c>
      <c r="C63" s="167"/>
      <c r="D63" s="168"/>
      <c r="E63" s="124"/>
      <c r="F63" s="125"/>
      <c r="G63" s="125"/>
      <c r="H63" s="126"/>
      <c r="I63" s="154"/>
      <c r="J63" s="155"/>
      <c r="K63" s="160"/>
      <c r="L63" s="161"/>
      <c r="O63" s="28"/>
    </row>
    <row r="64" spans="1:17" s="2" customFormat="1" ht="34.5" customHeight="1" thickBot="1" x14ac:dyDescent="0.3">
      <c r="A64" s="42" t="s">
        <v>131</v>
      </c>
      <c r="B64" s="127" t="s">
        <v>124</v>
      </c>
      <c r="C64" s="128"/>
      <c r="D64" s="128"/>
      <c r="E64" s="128"/>
      <c r="F64" s="128"/>
      <c r="G64" s="128"/>
      <c r="H64" s="129"/>
      <c r="I64" s="130">
        <f>SUMIF($D$19:$D$42,P69,$B$19:$B$42)</f>
        <v>0</v>
      </c>
      <c r="J64" s="131"/>
      <c r="K64" s="132">
        <f>(100%-(FLOOR((I64/$G$79),0.0001)+SUM(K48:K63)))+(FLOOR((I64/$G$79),0.0001))</f>
        <v>9.9999999999988987E-5</v>
      </c>
      <c r="L64" s="133"/>
      <c r="O64" s="28"/>
      <c r="P64" s="61" t="s">
        <v>24</v>
      </c>
      <c r="Q64" s="6"/>
    </row>
    <row r="65" spans="1:17" ht="30.75" customHeight="1" thickTop="1" x14ac:dyDescent="0.25">
      <c r="A65" s="134" t="s">
        <v>164</v>
      </c>
      <c r="B65" s="135"/>
      <c r="C65" s="135"/>
      <c r="D65" s="135"/>
      <c r="E65" s="135"/>
      <c r="F65" s="135"/>
      <c r="G65" s="135"/>
      <c r="H65" s="136"/>
      <c r="I65" s="137">
        <f>SUM(I48:I63)</f>
        <v>112</v>
      </c>
      <c r="J65" s="138"/>
      <c r="K65" s="139">
        <f>SUM(K48:K63)</f>
        <v>0.99990000000000001</v>
      </c>
      <c r="L65" s="140"/>
      <c r="O65" s="28"/>
      <c r="P65" s="62" t="s">
        <v>127</v>
      </c>
    </row>
    <row r="66" spans="1:17" ht="30.75" customHeight="1" thickBot="1" x14ac:dyDescent="0.3">
      <c r="A66" s="109" t="s">
        <v>165</v>
      </c>
      <c r="B66" s="110"/>
      <c r="C66" s="110"/>
      <c r="D66" s="110"/>
      <c r="E66" s="110"/>
      <c r="F66" s="110"/>
      <c r="G66" s="110"/>
      <c r="H66" s="111"/>
      <c r="I66" s="112">
        <f>SUM(I48:I64)</f>
        <v>112</v>
      </c>
      <c r="J66" s="113"/>
      <c r="K66" s="114">
        <f>SUM(K48:K64)</f>
        <v>1</v>
      </c>
      <c r="L66" s="115"/>
      <c r="O66" s="28"/>
      <c r="P66" s="63" t="s">
        <v>128</v>
      </c>
    </row>
    <row r="67" spans="1:17" ht="26.25" customHeight="1" x14ac:dyDescent="0.25">
      <c r="O67" s="28"/>
      <c r="P67" s="63" t="s">
        <v>129</v>
      </c>
    </row>
    <row r="68" spans="1:17" ht="26.25" customHeight="1" x14ac:dyDescent="0.25">
      <c r="A68" s="116" t="s">
        <v>145</v>
      </c>
      <c r="B68" s="116"/>
      <c r="C68" s="116"/>
      <c r="D68" s="116"/>
      <c r="E68" s="116"/>
      <c r="F68" s="116"/>
      <c r="G68" s="116"/>
      <c r="H68" s="4"/>
      <c r="I68" s="4"/>
      <c r="J68" s="4"/>
      <c r="K68" s="4"/>
      <c r="L68" s="4"/>
      <c r="O68" s="28"/>
      <c r="P68" s="63" t="s">
        <v>130</v>
      </c>
    </row>
    <row r="69" spans="1:17" ht="23.25" customHeight="1" x14ac:dyDescent="0.25">
      <c r="A69" s="104" t="s">
        <v>117</v>
      </c>
      <c r="B69" s="104"/>
      <c r="C69" s="104"/>
      <c r="D69" s="104"/>
      <c r="E69" s="104"/>
      <c r="F69" s="104"/>
      <c r="G69" s="47">
        <f>SUMIF($C$19:$C$42,P123,$B$19:$B$42)</f>
        <v>8</v>
      </c>
      <c r="H69" s="3"/>
      <c r="O69" s="28"/>
      <c r="P69" s="64" t="s">
        <v>131</v>
      </c>
    </row>
    <row r="70" spans="1:17" ht="23.25" customHeight="1" thickBot="1" x14ac:dyDescent="0.3">
      <c r="A70" s="104" t="s">
        <v>118</v>
      </c>
      <c r="B70" s="104"/>
      <c r="C70" s="104"/>
      <c r="D70" s="104"/>
      <c r="E70" s="104"/>
      <c r="F70" s="104"/>
      <c r="G70" s="48">
        <f>SUMIF($C$19:$C$42,P125,$B$19:$B$42)</f>
        <v>24</v>
      </c>
      <c r="H70" s="27"/>
      <c r="I70" s="27"/>
      <c r="J70" s="23"/>
      <c r="K70" s="26"/>
      <c r="L70" s="26"/>
      <c r="O70" s="28"/>
      <c r="P70" s="65"/>
    </row>
    <row r="71" spans="1:17" ht="23.25" customHeight="1" x14ac:dyDescent="0.25">
      <c r="A71" s="104" t="s">
        <v>119</v>
      </c>
      <c r="B71" s="104"/>
      <c r="C71" s="104"/>
      <c r="D71" s="104"/>
      <c r="E71" s="104"/>
      <c r="F71" s="104"/>
      <c r="G71" s="48">
        <f>SUMIF($C$19:$C$42,P124,$B$19:$B$42)</f>
        <v>16</v>
      </c>
      <c r="H71" s="27"/>
      <c r="I71" s="27"/>
      <c r="J71" s="23"/>
      <c r="K71" s="26"/>
      <c r="L71" s="26"/>
      <c r="O71" s="28"/>
    </row>
    <row r="72" spans="1:17" ht="32.25" customHeight="1" thickBot="1" x14ac:dyDescent="0.3">
      <c r="A72" s="104" t="s">
        <v>120</v>
      </c>
      <c r="B72" s="104"/>
      <c r="C72" s="104"/>
      <c r="D72" s="104"/>
      <c r="E72" s="104"/>
      <c r="F72" s="104"/>
      <c r="G72" s="48">
        <f>SUMIF($C$19:$C$42,P122,$B$19:$B$42)</f>
        <v>8</v>
      </c>
      <c r="H72" s="27"/>
      <c r="I72" s="27"/>
      <c r="J72" s="23"/>
      <c r="K72" s="26"/>
      <c r="L72" s="26"/>
      <c r="O72" s="28"/>
      <c r="P72" s="72"/>
    </row>
    <row r="73" spans="1:17" ht="32.25" customHeight="1" thickBot="1" x14ac:dyDescent="0.3">
      <c r="A73" s="104" t="s">
        <v>121</v>
      </c>
      <c r="B73" s="104"/>
      <c r="C73" s="104"/>
      <c r="D73" s="104"/>
      <c r="E73" s="104"/>
      <c r="F73" s="104"/>
      <c r="G73" s="48">
        <f>SUMIF($C$19:$C$42,P121,$B$19:$B$42)</f>
        <v>8</v>
      </c>
      <c r="H73" s="27"/>
      <c r="I73" s="27"/>
      <c r="J73" s="23"/>
      <c r="K73" s="26"/>
      <c r="L73" s="26"/>
      <c r="O73" s="102" t="s">
        <v>123</v>
      </c>
      <c r="P73" s="103"/>
    </row>
    <row r="74" spans="1:17" s="5" customFormat="1" ht="32.25" customHeight="1" thickTop="1" x14ac:dyDescent="0.25">
      <c r="A74" s="104" t="s">
        <v>126</v>
      </c>
      <c r="B74" s="104"/>
      <c r="C74" s="104"/>
      <c r="D74" s="104"/>
      <c r="E74" s="104"/>
      <c r="F74" s="104"/>
      <c r="G74" s="48">
        <f>SUMIF($C$19:$C$42,P126,$B$19:$B$42)</f>
        <v>8</v>
      </c>
      <c r="H74" s="27"/>
      <c r="I74" s="27"/>
      <c r="J74" s="23"/>
      <c r="K74" s="26"/>
      <c r="L74" s="26"/>
      <c r="O74" s="105" t="s">
        <v>112</v>
      </c>
      <c r="P74" s="30" t="str">
        <f t="shared" ref="P74:P119" si="0">Q5</f>
        <v>OP PIK</v>
      </c>
      <c r="Q74" s="6"/>
    </row>
    <row r="75" spans="1:17" s="5" customFormat="1" ht="32.25" customHeight="1" x14ac:dyDescent="0.25">
      <c r="A75" s="106" t="s">
        <v>146</v>
      </c>
      <c r="B75" s="106"/>
      <c r="C75" s="106"/>
      <c r="D75" s="106"/>
      <c r="E75" s="106"/>
      <c r="F75" s="106"/>
      <c r="G75" s="31">
        <f>SUM(G69:G74)</f>
        <v>72</v>
      </c>
      <c r="H75" s="27"/>
      <c r="I75" s="27"/>
      <c r="J75" s="23"/>
      <c r="K75" s="26"/>
      <c r="L75" s="26"/>
      <c r="O75" s="105"/>
      <c r="P75" s="24" t="str">
        <f t="shared" si="0"/>
        <v>OP VVV</v>
      </c>
      <c r="Q75" s="6"/>
    </row>
    <row r="76" spans="1:17" ht="32.25" customHeight="1" x14ac:dyDescent="0.25">
      <c r="A76" s="107"/>
      <c r="B76" s="107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O76" s="105"/>
      <c r="P76" s="24" t="str">
        <f t="shared" si="0"/>
        <v>OPZ</v>
      </c>
    </row>
    <row r="77" spans="1:17" ht="32.25" customHeight="1" x14ac:dyDescent="0.25">
      <c r="A77" s="108" t="s">
        <v>147</v>
      </c>
      <c r="B77" s="108"/>
      <c r="C77" s="108"/>
      <c r="D77" s="108"/>
      <c r="E77" s="108"/>
      <c r="F77" s="108"/>
      <c r="G77" s="79">
        <v>184</v>
      </c>
      <c r="H77" s="49"/>
      <c r="I77" s="35"/>
      <c r="J77" s="35"/>
      <c r="K77" s="35"/>
      <c r="L77" s="35"/>
      <c r="O77" s="105"/>
      <c r="P77" s="24" t="str">
        <f t="shared" si="0"/>
        <v>OPD (14-20)</v>
      </c>
    </row>
    <row r="78" spans="1:17" ht="42" customHeight="1" x14ac:dyDescent="0.25">
      <c r="A78" s="108" t="s">
        <v>148</v>
      </c>
      <c r="B78" s="108"/>
      <c r="C78" s="108"/>
      <c r="D78" s="108"/>
      <c r="E78" s="108"/>
      <c r="F78" s="108"/>
      <c r="G78" s="50">
        <f>G77*E11</f>
        <v>184</v>
      </c>
      <c r="H78" s="49"/>
      <c r="I78" s="35"/>
      <c r="J78" s="35"/>
      <c r="K78" s="35"/>
      <c r="L78" s="35"/>
      <c r="O78" s="105"/>
      <c r="P78" s="24" t="str">
        <f t="shared" si="0"/>
        <v>OP ŽP (14-20)</v>
      </c>
      <c r="Q78" s="1"/>
    </row>
    <row r="79" spans="1:17" ht="42" customHeight="1" x14ac:dyDescent="0.25">
      <c r="A79" s="117" t="s">
        <v>149</v>
      </c>
      <c r="B79" s="118"/>
      <c r="C79" s="118"/>
      <c r="D79" s="118"/>
      <c r="E79" s="118"/>
      <c r="F79" s="118"/>
      <c r="G79" s="51">
        <f>B43-(SUMIF($C$19:$C$42,P121,$B$19:$B$42)+SUMIF($C$19:$C$42,P122,$B$19:$B$42)+SUMIF($C$19:$C$42,P123,$B$19:$B$42)+SUMIF($C$19:$C$42,P124,$B$19:$B$42)+SUMIF($C$19:$C$42,P125,$B$19:$B$42)+SUMIF($C$19:$C$42,P126,$B$19:$B$42))</f>
        <v>112</v>
      </c>
      <c r="H79" s="52"/>
      <c r="I79" s="35"/>
      <c r="J79" s="35"/>
      <c r="K79" s="35"/>
      <c r="L79" s="35"/>
      <c r="O79" s="105"/>
      <c r="P79" s="24" t="str">
        <f t="shared" si="0"/>
        <v>IROP</v>
      </c>
      <c r="Q79" s="1"/>
    </row>
    <row r="80" spans="1:17" ht="42.75" customHeight="1" x14ac:dyDescent="0.25">
      <c r="A80" s="119" t="s">
        <v>166</v>
      </c>
      <c r="B80" s="120"/>
      <c r="C80" s="120"/>
      <c r="D80" s="120"/>
      <c r="E80" s="120"/>
      <c r="F80" s="120"/>
      <c r="G80" s="53">
        <f>K65</f>
        <v>0.99990000000000001</v>
      </c>
      <c r="H80" s="54"/>
      <c r="I80" s="35"/>
      <c r="J80" s="35"/>
      <c r="K80" s="35"/>
      <c r="L80" s="35"/>
      <c r="O80" s="105"/>
      <c r="P80" s="24" t="str">
        <f t="shared" si="0"/>
        <v>OP PPR</v>
      </c>
      <c r="Q80" s="1"/>
    </row>
    <row r="81" spans="1:17" ht="15.75" x14ac:dyDescent="0.25">
      <c r="A81" s="55"/>
      <c r="B81" s="55"/>
      <c r="C81" s="55"/>
      <c r="D81" s="55"/>
      <c r="E81" s="55"/>
      <c r="F81" s="56"/>
      <c r="G81" s="56"/>
      <c r="H81" s="56"/>
      <c r="I81" s="57"/>
      <c r="J81" s="57"/>
      <c r="K81" s="57"/>
      <c r="L81" s="57"/>
      <c r="O81" s="105"/>
      <c r="P81" s="24" t="str">
        <f t="shared" si="0"/>
        <v>OP TP (14-20)</v>
      </c>
      <c r="Q81" s="1"/>
    </row>
    <row r="82" spans="1:17" ht="42" customHeight="1" x14ac:dyDescent="0.25">
      <c r="A82" s="121" t="s">
        <v>30</v>
      </c>
      <c r="B82" s="121"/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O82" s="105"/>
      <c r="P82" s="24" t="str">
        <f t="shared" si="0"/>
        <v>OP Rybářství</v>
      </c>
      <c r="Q82" s="1"/>
    </row>
    <row r="83" spans="1:17" ht="15.75" x14ac:dyDescent="0.25">
      <c r="A83" s="58"/>
      <c r="B83" s="58"/>
      <c r="C83" s="58"/>
      <c r="D83" s="58"/>
      <c r="E83" s="58"/>
      <c r="F83" s="11"/>
      <c r="G83" s="11"/>
      <c r="H83" s="11"/>
      <c r="I83" s="11"/>
      <c r="J83" s="11"/>
      <c r="K83" s="11"/>
      <c r="L83" s="11"/>
      <c r="O83" s="105"/>
      <c r="P83" s="24" t="str">
        <f t="shared" si="0"/>
        <v>PRV (14-20)</v>
      </c>
      <c r="Q83" s="1"/>
    </row>
    <row r="84" spans="1:17" ht="29.25" customHeight="1" x14ac:dyDescent="0.25">
      <c r="A84" s="97" t="s">
        <v>1</v>
      </c>
      <c r="B84" s="98"/>
      <c r="C84" s="98"/>
      <c r="D84" s="98"/>
      <c r="E84" s="95"/>
      <c r="F84" s="99"/>
      <c r="G84" s="96"/>
      <c r="H84" s="11"/>
      <c r="I84" s="93" t="s">
        <v>1</v>
      </c>
      <c r="J84" s="94"/>
      <c r="K84" s="95"/>
      <c r="L84" s="96"/>
      <c r="O84" s="105"/>
      <c r="P84" s="24" t="str">
        <f t="shared" si="0"/>
        <v>OP PS-Po (14-20)</v>
      </c>
      <c r="Q84" s="1"/>
    </row>
    <row r="85" spans="1:17" ht="30" customHeight="1" x14ac:dyDescent="0.25">
      <c r="A85" s="36"/>
      <c r="B85" s="36"/>
      <c r="C85" s="36"/>
      <c r="D85" s="36"/>
      <c r="E85" s="36"/>
      <c r="F85" s="36"/>
      <c r="G85" s="59"/>
      <c r="H85" s="11"/>
      <c r="I85" s="93" t="s">
        <v>150</v>
      </c>
      <c r="J85" s="94"/>
      <c r="K85" s="95"/>
      <c r="L85" s="96"/>
      <c r="O85" s="105"/>
      <c r="P85" s="24" t="str">
        <f t="shared" si="0"/>
        <v>OP PS-Sl (14-20)</v>
      </c>
      <c r="Q85" s="1"/>
    </row>
    <row r="86" spans="1:17" ht="33" customHeight="1" x14ac:dyDescent="0.25">
      <c r="A86" s="60"/>
      <c r="B86" s="60"/>
      <c r="C86" s="60"/>
      <c r="D86" s="60"/>
      <c r="E86" s="60"/>
      <c r="F86" s="60"/>
      <c r="G86" s="12"/>
      <c r="H86" s="11"/>
      <c r="I86" s="93" t="s">
        <v>151</v>
      </c>
      <c r="J86" s="94"/>
      <c r="K86" s="95"/>
      <c r="L86" s="96"/>
      <c r="O86" s="105"/>
      <c r="P86" s="24" t="str">
        <f t="shared" si="0"/>
        <v>OP PS-Ra (14-20)</v>
      </c>
      <c r="Q86" s="1"/>
    </row>
    <row r="87" spans="1:17" ht="48.75" customHeight="1" x14ac:dyDescent="0.25">
      <c r="A87" s="97" t="s">
        <v>2</v>
      </c>
      <c r="B87" s="98"/>
      <c r="C87" s="98"/>
      <c r="D87" s="98"/>
      <c r="E87" s="95"/>
      <c r="F87" s="99"/>
      <c r="G87" s="96"/>
      <c r="H87" s="11"/>
      <c r="I87" s="100" t="s">
        <v>3</v>
      </c>
      <c r="J87" s="101"/>
      <c r="K87" s="95"/>
      <c r="L87" s="96"/>
      <c r="O87" s="105"/>
      <c r="P87" s="24" t="str">
        <f t="shared" si="0"/>
        <v>OP PS-Ba (14-20)</v>
      </c>
      <c r="Q87" s="1"/>
    </row>
    <row r="88" spans="1:17" ht="30.75" customHeight="1" x14ac:dyDescent="0.25">
      <c r="A88" s="35" t="s">
        <v>7</v>
      </c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O88" s="105"/>
      <c r="P88" s="24" t="str">
        <f t="shared" si="0"/>
        <v>OP PS-Sa (14-20)</v>
      </c>
      <c r="Q88" s="1"/>
    </row>
    <row r="89" spans="1:17" ht="15" x14ac:dyDescent="0.25">
      <c r="A89" s="122"/>
      <c r="B89" s="123"/>
      <c r="C89" s="33" t="s">
        <v>122</v>
      </c>
      <c r="O89" s="105"/>
      <c r="P89" s="24" t="str">
        <f t="shared" si="0"/>
        <v>OP Central Europe (14-20)</v>
      </c>
      <c r="Q89" s="1"/>
    </row>
    <row r="90" spans="1:17" ht="48.75" customHeight="1" x14ac:dyDescent="0.25">
      <c r="O90" s="105"/>
      <c r="P90" s="24" t="str">
        <f t="shared" si="0"/>
        <v>OP Danube</v>
      </c>
      <c r="Q90" s="1"/>
    </row>
    <row r="91" spans="1:17" ht="44.25" customHeight="1" x14ac:dyDescent="0.25">
      <c r="O91" s="105"/>
      <c r="P91" s="24" t="str">
        <f t="shared" si="0"/>
        <v>OP Meziregionální</v>
      </c>
      <c r="Q91" s="1"/>
    </row>
    <row r="92" spans="1:17" ht="15" x14ac:dyDescent="0.25">
      <c r="O92" s="105"/>
      <c r="P92" s="24" t="str">
        <f t="shared" si="0"/>
        <v>OP PI</v>
      </c>
      <c r="Q92" s="1"/>
    </row>
    <row r="93" spans="1:17" ht="15" x14ac:dyDescent="0.25">
      <c r="O93" s="105"/>
      <c r="P93" s="24" t="str">
        <f t="shared" si="0"/>
        <v>OP VaVpI</v>
      </c>
      <c r="Q93" s="1"/>
    </row>
    <row r="94" spans="1:17" ht="15" x14ac:dyDescent="0.25">
      <c r="O94" s="105"/>
      <c r="P94" s="24" t="str">
        <f t="shared" si="0"/>
        <v>OP VK</v>
      </c>
      <c r="Q94" s="1"/>
    </row>
    <row r="95" spans="1:17" ht="15" x14ac:dyDescent="0.25">
      <c r="O95" s="105"/>
      <c r="P95" s="24" t="str">
        <f t="shared" si="0"/>
        <v>OP LZZ</v>
      </c>
      <c r="Q95" s="1"/>
    </row>
    <row r="96" spans="1:17" ht="15" x14ac:dyDescent="0.25">
      <c r="O96" s="105"/>
      <c r="P96" s="24" t="str">
        <f t="shared" si="0"/>
        <v>OPD (07-13)</v>
      </c>
      <c r="Q96" s="1"/>
    </row>
    <row r="97" spans="15:17" ht="15" x14ac:dyDescent="0.25">
      <c r="O97" s="105"/>
      <c r="P97" s="24" t="str">
        <f t="shared" si="0"/>
        <v>OP ŽP (07-13)</v>
      </c>
      <c r="Q97" s="1"/>
    </row>
    <row r="98" spans="15:17" ht="15" x14ac:dyDescent="0.25">
      <c r="O98" s="105"/>
      <c r="P98" s="24" t="str">
        <f t="shared" si="0"/>
        <v>IOP</v>
      </c>
      <c r="Q98" s="1"/>
    </row>
    <row r="99" spans="15:17" ht="15" x14ac:dyDescent="0.25">
      <c r="O99" s="105"/>
      <c r="P99" s="24" t="str">
        <f t="shared" si="0"/>
        <v>OP PA</v>
      </c>
      <c r="Q99" s="1"/>
    </row>
    <row r="100" spans="15:17" ht="15" x14ac:dyDescent="0.25">
      <c r="O100" s="105"/>
      <c r="P100" s="24" t="str">
        <f t="shared" si="0"/>
        <v>OP PK</v>
      </c>
      <c r="Q100" s="1"/>
    </row>
    <row r="101" spans="15:17" ht="15" x14ac:dyDescent="0.25">
      <c r="O101" s="105"/>
      <c r="P101" s="24" t="str">
        <f t="shared" si="0"/>
        <v>OP TP (07-13)</v>
      </c>
      <c r="Q101" s="1"/>
    </row>
    <row r="102" spans="15:17" ht="15" x14ac:dyDescent="0.25">
      <c r="O102" s="105"/>
      <c r="P102" s="24" t="str">
        <f t="shared" si="0"/>
        <v>ERF</v>
      </c>
      <c r="Q102" s="1"/>
    </row>
    <row r="103" spans="15:17" ht="15" x14ac:dyDescent="0.25">
      <c r="O103" s="105"/>
      <c r="P103" s="24" t="str">
        <f t="shared" si="0"/>
        <v>PRV (07-13)</v>
      </c>
      <c r="Q103" s="1"/>
    </row>
    <row r="104" spans="15:17" ht="15" x14ac:dyDescent="0.25">
      <c r="O104" s="105"/>
      <c r="P104" s="24" t="str">
        <f t="shared" si="0"/>
        <v>OP PS-Po (07-13)</v>
      </c>
      <c r="Q104" s="1"/>
    </row>
    <row r="105" spans="15:17" ht="15" x14ac:dyDescent="0.25">
      <c r="O105" s="105"/>
      <c r="P105" s="24" t="str">
        <f t="shared" si="0"/>
        <v>OP PS-Sl (07-13)</v>
      </c>
      <c r="Q105" s="2"/>
    </row>
    <row r="106" spans="15:17" ht="15" x14ac:dyDescent="0.25">
      <c r="O106" s="105"/>
      <c r="P106" s="24" t="str">
        <f t="shared" si="0"/>
        <v>OP PS-Ra (07-13)</v>
      </c>
      <c r="Q106" s="1"/>
    </row>
    <row r="107" spans="15:17" ht="15" x14ac:dyDescent="0.25">
      <c r="O107" s="105"/>
      <c r="P107" s="24" t="str">
        <f t="shared" si="0"/>
        <v>OP PS-Ba (07-13)</v>
      </c>
    </row>
    <row r="108" spans="15:17" ht="15" x14ac:dyDescent="0.25">
      <c r="O108" s="105"/>
      <c r="P108" s="24" t="str">
        <f t="shared" si="0"/>
        <v>OP PS-Sa (07-13)</v>
      </c>
    </row>
    <row r="109" spans="15:17" ht="15" x14ac:dyDescent="0.25">
      <c r="O109" s="105"/>
      <c r="P109" s="24" t="str">
        <f t="shared" si="0"/>
        <v>OP NN – CE (07-13)</v>
      </c>
    </row>
    <row r="110" spans="15:17" ht="15" x14ac:dyDescent="0.25">
      <c r="O110" s="105"/>
      <c r="P110" s="24" t="str">
        <f t="shared" si="0"/>
        <v>Interreg IV C</v>
      </c>
    </row>
    <row r="111" spans="15:17" ht="15" x14ac:dyDescent="0.25">
      <c r="O111" s="105"/>
      <c r="P111" s="24" t="str">
        <f t="shared" si="0"/>
        <v>ROP SZ</v>
      </c>
    </row>
    <row r="112" spans="15:17" ht="15" x14ac:dyDescent="0.25">
      <c r="O112" s="105"/>
      <c r="P112" s="24" t="str">
        <f t="shared" si="0"/>
        <v>ROP SV</v>
      </c>
    </row>
    <row r="113" spans="15:17" ht="15" x14ac:dyDescent="0.25">
      <c r="O113" s="105"/>
      <c r="P113" s="24" t="str">
        <f t="shared" si="0"/>
        <v>ROP SČ</v>
      </c>
    </row>
    <row r="114" spans="15:17" ht="15" x14ac:dyDescent="0.25">
      <c r="O114" s="105"/>
      <c r="P114" s="24" t="str">
        <f t="shared" si="0"/>
        <v>ROP JZ</v>
      </c>
      <c r="Q114" s="1"/>
    </row>
    <row r="115" spans="15:17" ht="15" x14ac:dyDescent="0.25">
      <c r="O115" s="105"/>
      <c r="P115" s="24" t="str">
        <f t="shared" si="0"/>
        <v>ROP JV</v>
      </c>
      <c r="Q115" s="5"/>
    </row>
    <row r="116" spans="15:17" ht="15" x14ac:dyDescent="0.25">
      <c r="O116" s="105"/>
      <c r="P116" s="24" t="str">
        <f t="shared" si="0"/>
        <v>ROP MS</v>
      </c>
      <c r="Q116" s="8"/>
    </row>
    <row r="117" spans="15:17" ht="15" x14ac:dyDescent="0.25">
      <c r="O117" s="105"/>
      <c r="P117" s="24" t="str">
        <f t="shared" si="0"/>
        <v>ROP SM</v>
      </c>
    </row>
    <row r="118" spans="15:17" ht="15" x14ac:dyDescent="0.25">
      <c r="O118" s="105"/>
      <c r="P118" s="24" t="str">
        <f t="shared" si="0"/>
        <v>ESPON 2013</v>
      </c>
    </row>
    <row r="119" spans="15:17" ht="15" x14ac:dyDescent="0.25">
      <c r="O119" s="105"/>
      <c r="P119" s="24" t="str">
        <f t="shared" si="0"/>
        <v>INTERA​CT II</v>
      </c>
    </row>
    <row r="120" spans="15:17" ht="15.75" thickBot="1" x14ac:dyDescent="0.3">
      <c r="O120" s="105"/>
      <c r="P120" s="19" t="s">
        <v>25</v>
      </c>
    </row>
    <row r="121" spans="15:17" ht="23.25" customHeight="1" x14ac:dyDescent="0.25">
      <c r="O121" s="90" t="s">
        <v>116</v>
      </c>
      <c r="P121" s="29" t="s">
        <v>110</v>
      </c>
    </row>
    <row r="122" spans="15:17" ht="23.25" customHeight="1" x14ac:dyDescent="0.25">
      <c r="O122" s="91"/>
      <c r="P122" s="24" t="s">
        <v>115</v>
      </c>
    </row>
    <row r="123" spans="15:17" ht="23.25" customHeight="1" x14ac:dyDescent="0.25">
      <c r="O123" s="91"/>
      <c r="P123" s="24" t="s">
        <v>26</v>
      </c>
    </row>
    <row r="124" spans="15:17" ht="23.25" customHeight="1" x14ac:dyDescent="0.25">
      <c r="O124" s="91"/>
      <c r="P124" s="24" t="s">
        <v>111</v>
      </c>
    </row>
    <row r="125" spans="15:17" ht="23.25" customHeight="1" x14ac:dyDescent="0.25">
      <c r="O125" s="91"/>
      <c r="P125" s="24" t="s">
        <v>27</v>
      </c>
    </row>
    <row r="126" spans="15:17" ht="23.25" customHeight="1" thickBot="1" x14ac:dyDescent="0.3">
      <c r="O126" s="92"/>
      <c r="P126" s="25" t="s">
        <v>125</v>
      </c>
    </row>
    <row r="127" spans="15:17" ht="21" customHeight="1" x14ac:dyDescent="0.25"/>
  </sheetData>
  <mergeCells count="133">
    <mergeCell ref="A3:L3"/>
    <mergeCell ref="A4:L4"/>
    <mergeCell ref="O4:P4"/>
    <mergeCell ref="A5:L5"/>
    <mergeCell ref="O5:O22"/>
    <mergeCell ref="A6:L6"/>
    <mergeCell ref="A7:B7"/>
    <mergeCell ref="C7:H7"/>
    <mergeCell ref="A8:B8"/>
    <mergeCell ref="C8:H8"/>
    <mergeCell ref="A15:A18"/>
    <mergeCell ref="B15:B18"/>
    <mergeCell ref="C15:C18"/>
    <mergeCell ref="D15:D18"/>
    <mergeCell ref="E15:L18"/>
    <mergeCell ref="E19:L19"/>
    <mergeCell ref="A9:B9"/>
    <mergeCell ref="C9:H9"/>
    <mergeCell ref="A11:D11"/>
    <mergeCell ref="E11:F11"/>
    <mergeCell ref="J11:K11"/>
    <mergeCell ref="E41:L41"/>
    <mergeCell ref="E42:L42"/>
    <mergeCell ref="E43:L43"/>
    <mergeCell ref="B47:H47"/>
    <mergeCell ref="I47:J47"/>
    <mergeCell ref="K47:L47"/>
    <mergeCell ref="E22:L22"/>
    <mergeCell ref="E23:L23"/>
    <mergeCell ref="A14:L14"/>
    <mergeCell ref="E20:L20"/>
    <mergeCell ref="E21:L21"/>
    <mergeCell ref="E33:L33"/>
    <mergeCell ref="E34:L34"/>
    <mergeCell ref="O23:O50"/>
    <mergeCell ref="E24:L24"/>
    <mergeCell ref="E25:L25"/>
    <mergeCell ref="E26:L26"/>
    <mergeCell ref="E27:L27"/>
    <mergeCell ref="E28:L28"/>
    <mergeCell ref="E35:L35"/>
    <mergeCell ref="E36:L36"/>
    <mergeCell ref="E37:L37"/>
    <mergeCell ref="E38:L38"/>
    <mergeCell ref="E39:L39"/>
    <mergeCell ref="E40:L40"/>
    <mergeCell ref="E29:L29"/>
    <mergeCell ref="E30:L30"/>
    <mergeCell ref="E31:L31"/>
    <mergeCell ref="E32:L32"/>
    <mergeCell ref="K48:L51"/>
    <mergeCell ref="A56:A59"/>
    <mergeCell ref="B56:D56"/>
    <mergeCell ref="E56:H56"/>
    <mergeCell ref="I56:J59"/>
    <mergeCell ref="E51:H51"/>
    <mergeCell ref="A52:A55"/>
    <mergeCell ref="B52:D52"/>
    <mergeCell ref="E52:H52"/>
    <mergeCell ref="I52:J55"/>
    <mergeCell ref="B53:D53"/>
    <mergeCell ref="E53:H53"/>
    <mergeCell ref="B54:D54"/>
    <mergeCell ref="E54:H54"/>
    <mergeCell ref="A48:A51"/>
    <mergeCell ref="B48:D48"/>
    <mergeCell ref="E48:H48"/>
    <mergeCell ref="I48:J51"/>
    <mergeCell ref="B49:D49"/>
    <mergeCell ref="E49:H49"/>
    <mergeCell ref="B50:D50"/>
    <mergeCell ref="E50:H50"/>
    <mergeCell ref="B51:D51"/>
    <mergeCell ref="K56:L59"/>
    <mergeCell ref="B57:D57"/>
    <mergeCell ref="E57:H57"/>
    <mergeCell ref="B58:D58"/>
    <mergeCell ref="E58:H58"/>
    <mergeCell ref="B59:D59"/>
    <mergeCell ref="E59:H59"/>
    <mergeCell ref="B55:D55"/>
    <mergeCell ref="E55:H55"/>
    <mergeCell ref="K52:L55"/>
    <mergeCell ref="E63:H63"/>
    <mergeCell ref="B64:H64"/>
    <mergeCell ref="I64:J64"/>
    <mergeCell ref="K64:L64"/>
    <mergeCell ref="A65:H65"/>
    <mergeCell ref="I65:J65"/>
    <mergeCell ref="K65:L65"/>
    <mergeCell ref="A60:A63"/>
    <mergeCell ref="B60:D60"/>
    <mergeCell ref="E60:H60"/>
    <mergeCell ref="I60:J63"/>
    <mergeCell ref="K60:L63"/>
    <mergeCell ref="B61:D61"/>
    <mergeCell ref="E61:H61"/>
    <mergeCell ref="B62:D62"/>
    <mergeCell ref="E62:H62"/>
    <mergeCell ref="B63:D63"/>
    <mergeCell ref="O73:P73"/>
    <mergeCell ref="A74:F74"/>
    <mergeCell ref="O74:O120"/>
    <mergeCell ref="A75:F75"/>
    <mergeCell ref="A76:L76"/>
    <mergeCell ref="A77:F77"/>
    <mergeCell ref="A78:F78"/>
    <mergeCell ref="A66:H66"/>
    <mergeCell ref="I66:J66"/>
    <mergeCell ref="K66:L66"/>
    <mergeCell ref="A68:G68"/>
    <mergeCell ref="A69:F69"/>
    <mergeCell ref="A70:F70"/>
    <mergeCell ref="A79:F79"/>
    <mergeCell ref="A80:F80"/>
    <mergeCell ref="A82:L82"/>
    <mergeCell ref="A84:D84"/>
    <mergeCell ref="E84:G84"/>
    <mergeCell ref="I84:J84"/>
    <mergeCell ref="K84:L84"/>
    <mergeCell ref="A71:F71"/>
    <mergeCell ref="A72:F72"/>
    <mergeCell ref="A73:F73"/>
    <mergeCell ref="A89:B89"/>
    <mergeCell ref="O121:O126"/>
    <mergeCell ref="I85:J85"/>
    <mergeCell ref="K85:L85"/>
    <mergeCell ref="I86:J86"/>
    <mergeCell ref="K86:L86"/>
    <mergeCell ref="A87:D87"/>
    <mergeCell ref="E87:G87"/>
    <mergeCell ref="I87:J87"/>
    <mergeCell ref="K87:L87"/>
  </mergeCells>
  <dataValidations count="4">
    <dataValidation type="list" allowBlank="1" showInputMessage="1" showErrorMessage="1" sqref="D19:D42">
      <formula1>$P$65:$P$70</formula1>
    </dataValidation>
    <dataValidation type="list" allowBlank="1" showInputMessage="1" showErrorMessage="1" sqref="E49:H49 E61:H61 E57:H57 E53:H53">
      <formula1>$Q$5:$Q$50</formula1>
    </dataValidation>
    <dataValidation type="list" allowBlank="1" showInputMessage="1" showErrorMessage="1" sqref="E48:H48 E60:H60 E56:H56 E52:H52">
      <formula1>$P$5:$P$50</formula1>
    </dataValidation>
    <dataValidation type="list" allowBlank="1" showInputMessage="1" showErrorMessage="1" sqref="C19:C42">
      <formula1>$P$74:$P$126</formula1>
    </dataValidation>
  </dataValidations>
  <printOptions horizontalCentered="1"/>
  <pageMargins left="0.23622047244094491" right="0.23622047244094491" top="0.39370078740157483" bottom="0.39370078740157483" header="0.31496062992125984" footer="0.31496062992125984"/>
  <pageSetup paperSize="9" scale="43" fitToHeight="2" orientation="portrait" horizontalDpi="4294967292" r:id="rId1"/>
  <headerFooter alignWithMargins="0"/>
  <rowBreaks count="1" manualBreakCount="1">
    <brk id="66" max="11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2"/>
  <sheetViews>
    <sheetView zoomScale="85" zoomScaleNormal="85" workbookViewId="0">
      <selection activeCell="A10" sqref="A10"/>
    </sheetView>
  </sheetViews>
  <sheetFormatPr defaultRowHeight="15" x14ac:dyDescent="0.25"/>
  <cols>
    <col min="1" max="1" width="135.28515625" customWidth="1"/>
  </cols>
  <sheetData>
    <row r="1" spans="1:1" ht="28.5" customHeight="1" x14ac:dyDescent="0.25">
      <c r="A1" s="67" t="s">
        <v>153</v>
      </c>
    </row>
    <row r="2" spans="1:1" ht="28.5" customHeight="1" x14ac:dyDescent="0.25">
      <c r="A2" s="68" t="s">
        <v>154</v>
      </c>
    </row>
    <row r="3" spans="1:1" ht="26.25" customHeight="1" x14ac:dyDescent="0.25">
      <c r="A3" s="71" t="s">
        <v>155</v>
      </c>
    </row>
    <row r="4" spans="1:1" ht="53.25" customHeight="1" x14ac:dyDescent="0.25">
      <c r="A4" s="69" t="s">
        <v>156</v>
      </c>
    </row>
    <row r="5" spans="1:1" ht="49.5" customHeight="1" x14ac:dyDescent="0.25">
      <c r="A5" s="69" t="s">
        <v>167</v>
      </c>
    </row>
    <row r="6" spans="1:1" ht="26.25" customHeight="1" x14ac:dyDescent="0.25">
      <c r="A6" s="70" t="s">
        <v>157</v>
      </c>
    </row>
    <row r="7" spans="1:1" x14ac:dyDescent="0.25">
      <c r="A7" s="80" t="s">
        <v>195</v>
      </c>
    </row>
    <row r="8" spans="1:1" ht="30" x14ac:dyDescent="0.25">
      <c r="A8" s="80" t="s">
        <v>196</v>
      </c>
    </row>
    <row r="9" spans="1:1" ht="17.25" customHeight="1" x14ac:dyDescent="0.25">
      <c r="A9" s="69" t="s">
        <v>158</v>
      </c>
    </row>
    <row r="10" spans="1:1" ht="43.5" customHeight="1" x14ac:dyDescent="0.25">
      <c r="A10" s="69" t="s">
        <v>159</v>
      </c>
    </row>
    <row r="11" spans="1:1" ht="41.25" customHeight="1" x14ac:dyDescent="0.25">
      <c r="A11" s="69" t="s">
        <v>160</v>
      </c>
    </row>
    <row r="12" spans="1:1" ht="45" x14ac:dyDescent="0.25">
      <c r="A12" s="69" t="s">
        <v>168</v>
      </c>
    </row>
    <row r="13" spans="1:1" ht="34.5" customHeight="1" x14ac:dyDescent="0.25">
      <c r="A13" s="71" t="s">
        <v>161</v>
      </c>
    </row>
    <row r="14" spans="1:1" ht="23.25" customHeight="1" x14ac:dyDescent="0.25">
      <c r="A14" s="69" t="s">
        <v>197</v>
      </c>
    </row>
    <row r="15" spans="1:1" ht="18" customHeight="1" x14ac:dyDescent="0.25">
      <c r="A15" s="80" t="s">
        <v>175</v>
      </c>
    </row>
    <row r="16" spans="1:1" ht="18.75" customHeight="1" x14ac:dyDescent="0.25">
      <c r="A16" s="80" t="s">
        <v>176</v>
      </c>
    </row>
    <row r="17" spans="1:1" ht="33" customHeight="1" x14ac:dyDescent="0.25">
      <c r="A17" s="80" t="s">
        <v>177</v>
      </c>
    </row>
    <row r="18" spans="1:1" ht="32.25" customHeight="1" x14ac:dyDescent="0.25">
      <c r="A18" s="80" t="s">
        <v>178</v>
      </c>
    </row>
    <row r="19" spans="1:1" ht="18" customHeight="1" x14ac:dyDescent="0.25">
      <c r="A19" s="80" t="s">
        <v>179</v>
      </c>
    </row>
    <row r="20" spans="1:1" ht="18.75" customHeight="1" x14ac:dyDescent="0.25">
      <c r="A20" s="69" t="s">
        <v>180</v>
      </c>
    </row>
    <row r="21" spans="1:1" ht="18.75" customHeight="1" x14ac:dyDescent="0.25">
      <c r="A21" s="80" t="s">
        <v>181</v>
      </c>
    </row>
    <row r="22" spans="1:1" ht="33.75" customHeight="1" x14ac:dyDescent="0.25">
      <c r="A22" s="80" t="s">
        <v>182</v>
      </c>
    </row>
    <row r="23" spans="1:1" ht="33.75" customHeight="1" x14ac:dyDescent="0.25">
      <c r="A23" s="80" t="s">
        <v>183</v>
      </c>
    </row>
    <row r="24" spans="1:1" ht="30" x14ac:dyDescent="0.25">
      <c r="A24" s="80" t="s">
        <v>184</v>
      </c>
    </row>
    <row r="25" spans="1:1" ht="24.75" customHeight="1" x14ac:dyDescent="0.25">
      <c r="A25" s="80" t="s">
        <v>185</v>
      </c>
    </row>
    <row r="26" spans="1:1" ht="30" x14ac:dyDescent="0.25">
      <c r="A26" s="69" t="s">
        <v>186</v>
      </c>
    </row>
    <row r="27" spans="1:1" ht="34.5" customHeight="1" x14ac:dyDescent="0.25">
      <c r="A27" s="69" t="s">
        <v>187</v>
      </c>
    </row>
    <row r="28" spans="1:1" ht="37.5" customHeight="1" x14ac:dyDescent="0.25">
      <c r="A28" s="80" t="s">
        <v>198</v>
      </c>
    </row>
    <row r="29" spans="1:1" ht="30" x14ac:dyDescent="0.25">
      <c r="A29" s="69" t="s">
        <v>188</v>
      </c>
    </row>
    <row r="30" spans="1:1" ht="33" customHeight="1" x14ac:dyDescent="0.25">
      <c r="A30" s="69" t="s">
        <v>189</v>
      </c>
    </row>
    <row r="31" spans="1:1" ht="60" x14ac:dyDescent="0.25">
      <c r="A31" s="69" t="s">
        <v>190</v>
      </c>
    </row>
    <row r="32" spans="1:1" ht="30" x14ac:dyDescent="0.25">
      <c r="A32" s="69" t="s">
        <v>191</v>
      </c>
    </row>
    <row r="33" spans="1:1" ht="30" x14ac:dyDescent="0.25">
      <c r="A33" s="69" t="s">
        <v>192</v>
      </c>
    </row>
    <row r="34" spans="1:1" ht="21.75" customHeight="1" x14ac:dyDescent="0.25">
      <c r="A34" s="69" t="s">
        <v>193</v>
      </c>
    </row>
    <row r="35" spans="1:1" ht="33.75" customHeight="1" x14ac:dyDescent="0.25">
      <c r="A35" s="80" t="s">
        <v>169</v>
      </c>
    </row>
    <row r="36" spans="1:1" ht="51" customHeight="1" x14ac:dyDescent="0.25">
      <c r="A36" s="69" t="s">
        <v>170</v>
      </c>
    </row>
    <row r="37" spans="1:1" ht="33.75" customHeight="1" x14ac:dyDescent="0.25">
      <c r="A37" s="69" t="s">
        <v>171</v>
      </c>
    </row>
    <row r="38" spans="1:1" ht="35.25" customHeight="1" x14ac:dyDescent="0.25">
      <c r="A38" s="69" t="s">
        <v>172</v>
      </c>
    </row>
    <row r="39" spans="1:1" ht="23.25" customHeight="1" x14ac:dyDescent="0.25">
      <c r="A39" s="80" t="s">
        <v>173</v>
      </c>
    </row>
    <row r="40" spans="1:1" ht="36" customHeight="1" x14ac:dyDescent="0.25">
      <c r="A40" s="80" t="s">
        <v>174</v>
      </c>
    </row>
    <row r="41" spans="1:1" x14ac:dyDescent="0.25">
      <c r="A41" s="69"/>
    </row>
    <row r="42" spans="1:1" x14ac:dyDescent="0.25">
      <c r="A42" s="69"/>
    </row>
  </sheetData>
  <pageMargins left="0.70866141732283472" right="0.70866141732283472" top="0.78740157480314965" bottom="0.78740157480314965" header="0.31496062992125984" footer="0.31496062992125984"/>
  <pageSetup paperSize="9" scale="65" fitToHeight="3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Titulní strana</vt:lpstr>
      <vt:lpstr>Souhrnný pracovní list denní</vt:lpstr>
      <vt:lpstr>Komentář k vyplnění</vt:lpstr>
      <vt:lpstr>List1</vt:lpstr>
      <vt:lpstr>'Souhrnný pracovní list denní'!Oblast_tisku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2016-02-10T13:17:23Z</dcterms:modified>
</cp:coreProperties>
</file>